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temp\Desktop\"/>
    </mc:Choice>
  </mc:AlternateContent>
  <bookViews>
    <workbookView xWindow="480" yWindow="390" windowWidth="15600" windowHeight="8970" firstSheet="6" activeTab="9"/>
  </bookViews>
  <sheets>
    <sheet name="ENERO-2016" sheetId="10" r:id="rId1"/>
    <sheet name="FEBRERO-2016" sheetId="24" r:id="rId2"/>
    <sheet name="MARZO-2016" sheetId="26" r:id="rId3"/>
    <sheet name="ABRIL-2016" sheetId="27" r:id="rId4"/>
    <sheet name="MAYO-2016" sheetId="29" r:id="rId5"/>
    <sheet name="JUNIO-2016 " sheetId="30" r:id="rId6"/>
    <sheet name="JULIO-2016 " sheetId="31" r:id="rId7"/>
    <sheet name="AGOSTO-2016" sheetId="32" r:id="rId8"/>
    <sheet name="SEPTIEMBRE-2016" sheetId="33" r:id="rId9"/>
    <sheet name="OCTUBRE-2016 " sheetId="34" r:id="rId10"/>
    <sheet name="CAC-ENERO-2016" sheetId="22" r:id="rId11"/>
    <sheet name="CAC-FEBRERO-2016" sheetId="23" r:id="rId12"/>
    <sheet name="CAC-MARZO-2016 " sheetId="25" r:id="rId13"/>
    <sheet name="CAC-ABRIL-2016 " sheetId="28" r:id="rId14"/>
    <sheet name="CAC-OCT-2015" sheetId="20" r:id="rId15"/>
    <sheet name="CAC-NOV-2015" sheetId="2" r:id="rId16"/>
    <sheet name="Hoja3" sheetId="6" r:id="rId17"/>
  </sheets>
  <definedNames>
    <definedName name="_xlnm._FilterDatabase" localSheetId="13" hidden="1">'CAC-ABRIL-2016 '!$A$1:$O$63</definedName>
    <definedName name="_xlnm._FilterDatabase" localSheetId="10" hidden="1">'CAC-ENERO-2016'!$A$1:$O$62</definedName>
    <definedName name="_xlnm._FilterDatabase" localSheetId="11" hidden="1">'CAC-FEBRERO-2016'!$A$1:$O$62</definedName>
    <definedName name="_xlnm._FilterDatabase" localSheetId="12" hidden="1">'CAC-MARZO-2016 '!$A$1:$O$66</definedName>
    <definedName name="_xlnm._FilterDatabase" localSheetId="15" hidden="1">'CAC-NOV-2015'!$A$1:$O$56</definedName>
    <definedName name="_xlnm._FilterDatabase" localSheetId="14" hidden="1">'CAC-OCT-2015'!$A$1:$O$56</definedName>
    <definedName name="_xlnm.Print_Area" localSheetId="3">'ABRIL-2016'!$A$1:$I$228</definedName>
    <definedName name="_xlnm.Print_Area" localSheetId="7">'AGOSTO-2016'!$A$1:$I$199</definedName>
    <definedName name="_xlnm.Print_Area" localSheetId="0">'ENERO-2016'!$A$1:$I$142</definedName>
    <definedName name="_xlnm.Print_Area" localSheetId="1">'FEBRERO-2016'!$A$1:$I$162</definedName>
    <definedName name="_xlnm.Print_Area" localSheetId="6">'JULIO-2016 '!$A$1:$I$296</definedName>
    <definedName name="_xlnm.Print_Area" localSheetId="5">'JUNIO-2016 '!$A$1:$I$245</definedName>
    <definedName name="_xlnm.Print_Area" localSheetId="2">'MARZO-2016'!$A$1:$I$232</definedName>
    <definedName name="_xlnm.Print_Area" localSheetId="4">'MAYO-2016'!$A$1:$I$269</definedName>
    <definedName name="_xlnm.Print_Area" localSheetId="9">'OCTUBRE-2016 '!$A$1:$I$252</definedName>
    <definedName name="_xlnm.Print_Area" localSheetId="8">'SEPTIEMBRE-2016'!$A$1:$I$206</definedName>
    <definedName name="_xlnm.Print_Titles" localSheetId="3">'ABRIL-2016'!$1:$2</definedName>
    <definedName name="_xlnm.Print_Titles" localSheetId="7">'AGOSTO-2016'!$1:$2</definedName>
    <definedName name="_xlnm.Print_Titles" localSheetId="0">'ENERO-2016'!$1:$2</definedName>
    <definedName name="_xlnm.Print_Titles" localSheetId="1">'FEBRERO-2016'!$1:$2</definedName>
    <definedName name="_xlnm.Print_Titles" localSheetId="6">'JULIO-2016 '!$1:$2</definedName>
    <definedName name="_xlnm.Print_Titles" localSheetId="5">'JUNIO-2016 '!$1:$2</definedName>
    <definedName name="_xlnm.Print_Titles" localSheetId="2">'MARZO-2016'!$1:$2</definedName>
    <definedName name="_xlnm.Print_Titles" localSheetId="4">'MAYO-2016'!$1:$2</definedName>
    <definedName name="_xlnm.Print_Titles" localSheetId="9">'OCTUBRE-2016 '!$1:$2</definedName>
    <definedName name="_xlnm.Print_Titles" localSheetId="8">'SEPTIEMBRE-2016'!$1:$2</definedName>
  </definedNames>
  <calcPr calcId="152511"/>
</workbook>
</file>

<file path=xl/calcChain.xml><?xml version="1.0" encoding="utf-8"?>
<calcChain xmlns="http://schemas.openxmlformats.org/spreadsheetml/2006/main">
  <c r="C189" i="34" l="1"/>
  <c r="K145" i="34"/>
  <c r="K92" i="34"/>
  <c r="K85" i="34"/>
  <c r="K179" i="34" l="1"/>
  <c r="K176" i="34"/>
  <c r="K173" i="34"/>
  <c r="K165" i="34"/>
  <c r="K162" i="34"/>
  <c r="K183" i="34"/>
  <c r="K135" i="34" l="1"/>
  <c r="K105" i="34"/>
  <c r="K102" i="34"/>
  <c r="K108" i="34"/>
  <c r="K98" i="34"/>
  <c r="K95" i="34"/>
  <c r="K48" i="34"/>
  <c r="K43" i="34"/>
  <c r="K39" i="34"/>
  <c r="K36" i="34"/>
  <c r="K33" i="34"/>
  <c r="K28" i="34"/>
  <c r="K21" i="34"/>
  <c r="K18" i="34"/>
  <c r="K142" i="34" l="1"/>
  <c r="K139" i="34"/>
  <c r="K116" i="34"/>
  <c r="K120" i="34"/>
  <c r="K113" i="34"/>
  <c r="K89" i="34"/>
  <c r="K81" i="34"/>
  <c r="K68" i="34"/>
  <c r="K64" i="34"/>
  <c r="K61" i="34"/>
  <c r="K54" i="34"/>
  <c r="K15" i="34"/>
  <c r="K8" i="34"/>
  <c r="K4" i="34"/>
  <c r="C137" i="33" l="1"/>
  <c r="K28" i="33"/>
  <c r="K21" i="33"/>
  <c r="K17" i="33"/>
  <c r="K156" i="34"/>
  <c r="K152" i="34"/>
  <c r="K149" i="34"/>
  <c r="K125" i="34"/>
  <c r="K77" i="34"/>
  <c r="K189" i="34" s="1"/>
  <c r="K116" i="33" l="1"/>
  <c r="K114" i="33"/>
  <c r="K112" i="33" l="1"/>
  <c r="K59" i="33"/>
  <c r="K30" i="33"/>
  <c r="K7" i="33"/>
  <c r="K4" i="33"/>
  <c r="K101" i="33" l="1"/>
  <c r="K96" i="33"/>
  <c r="K91" i="33"/>
  <c r="K82" i="33"/>
  <c r="K44" i="33" l="1"/>
  <c r="K83" i="33" l="1"/>
  <c r="K81" i="33"/>
  <c r="K62" i="33"/>
  <c r="K54" i="33"/>
  <c r="K36" i="33"/>
  <c r="K25" i="33"/>
  <c r="K14" i="33"/>
  <c r="K137" i="33" l="1"/>
  <c r="K107" i="32"/>
  <c r="K105" i="32"/>
  <c r="K103" i="32"/>
  <c r="K89" i="32"/>
  <c r="K87" i="32"/>
  <c r="K63" i="32"/>
  <c r="K55" i="32"/>
  <c r="K60" i="32"/>
  <c r="K52" i="32"/>
  <c r="K50" i="32"/>
  <c r="K44" i="32"/>
  <c r="K42" i="32"/>
  <c r="K31" i="32"/>
  <c r="K37" i="32"/>
  <c r="K34" i="32"/>
  <c r="K28" i="32"/>
  <c r="K24" i="32"/>
  <c r="K21" i="32"/>
  <c r="K17" i="32"/>
  <c r="K14" i="32"/>
  <c r="K9" i="32"/>
  <c r="K76" i="32" l="1"/>
  <c r="K75" i="32"/>
  <c r="K74" i="32"/>
  <c r="K116" i="32"/>
  <c r="K114" i="32"/>
  <c r="K112" i="32"/>
  <c r="K100" i="32"/>
  <c r="K84" i="32"/>
  <c r="K81" i="32"/>
  <c r="K39" i="32"/>
  <c r="C128" i="32" l="1"/>
  <c r="K118" i="32"/>
  <c r="K110" i="32"/>
  <c r="K97" i="32"/>
  <c r="K94" i="32"/>
  <c r="K92" i="32"/>
  <c r="K3" i="32"/>
  <c r="K125" i="32" l="1"/>
  <c r="C225" i="31"/>
  <c r="K212" i="31" l="1"/>
  <c r="K208" i="31"/>
  <c r="K203" i="31"/>
  <c r="K201" i="31"/>
  <c r="K103" i="31" l="1"/>
  <c r="K100" i="31"/>
  <c r="K83" i="31"/>
  <c r="K81" i="31"/>
  <c r="K66" i="31"/>
  <c r="K64" i="31"/>
  <c r="K56" i="31"/>
  <c r="K61" i="31"/>
  <c r="K50" i="31"/>
  <c r="K48" i="31"/>
  <c r="K47" i="31"/>
  <c r="K37" i="31"/>
  <c r="K35" i="31"/>
  <c r="K32" i="31"/>
  <c r="K186" i="31" l="1"/>
  <c r="K179" i="31"/>
  <c r="K178" i="31"/>
  <c r="K175" i="31"/>
  <c r="K172" i="31"/>
  <c r="K169" i="31"/>
  <c r="K165" i="31"/>
  <c r="K162" i="31"/>
  <c r="K160" i="31"/>
  <c r="K152" i="31"/>
  <c r="K129" i="31"/>
  <c r="K127" i="31"/>
  <c r="K122" i="31"/>
  <c r="K120" i="31"/>
  <c r="K117" i="31"/>
  <c r="K115" i="31"/>
  <c r="K111" i="31"/>
  <c r="K108" i="31"/>
  <c r="K70" i="31"/>
  <c r="K18" i="31" l="1"/>
  <c r="K14" i="31"/>
  <c r="K149" i="31" l="1"/>
  <c r="K148" i="31"/>
  <c r="K147" i="31"/>
  <c r="K146" i="31"/>
  <c r="K140" i="31"/>
  <c r="K139" i="31"/>
  <c r="K138" i="31"/>
  <c r="K133" i="31"/>
  <c r="K45" i="31" l="1"/>
  <c r="K30" i="31"/>
  <c r="K29" i="31"/>
  <c r="K26" i="31"/>
  <c r="K25" i="31"/>
  <c r="K24" i="31"/>
  <c r="K23" i="31"/>
  <c r="K22" i="31"/>
  <c r="C174" i="30" l="1"/>
  <c r="K154" i="30"/>
  <c r="K150" i="30"/>
  <c r="K147" i="30"/>
  <c r="K106" i="30"/>
  <c r="K104" i="30"/>
  <c r="K90" i="30"/>
  <c r="K88" i="30"/>
  <c r="K86" i="30"/>
  <c r="K79" i="30"/>
  <c r="K167" i="30"/>
  <c r="K164" i="30"/>
  <c r="K161" i="30"/>
  <c r="K159" i="30"/>
  <c r="K141" i="30"/>
  <c r="K120" i="30"/>
  <c r="K75" i="30"/>
  <c r="K118" i="30"/>
  <c r="K115" i="30"/>
  <c r="K112" i="30"/>
  <c r="K72" i="30"/>
  <c r="K69" i="30"/>
  <c r="K38" i="30"/>
  <c r="K67" i="30"/>
  <c r="K217" i="31"/>
  <c r="K27" i="31"/>
  <c r="K3" i="31"/>
  <c r="K225" i="31" l="1"/>
  <c r="K139" i="30"/>
  <c r="K137" i="30"/>
  <c r="K135" i="30"/>
  <c r="K134" i="30"/>
  <c r="K132" i="30"/>
  <c r="K34" i="30" l="1"/>
  <c r="K29" i="30"/>
  <c r="K24" i="30"/>
  <c r="K22" i="30"/>
  <c r="K19" i="30"/>
  <c r="K43" i="30"/>
  <c r="K46" i="30"/>
  <c r="K53" i="30"/>
  <c r="K60" i="30"/>
  <c r="K16" i="30" l="1"/>
  <c r="K12" i="30"/>
  <c r="K138" i="30"/>
  <c r="K131" i="30"/>
  <c r="K9" i="30"/>
  <c r="K6" i="30"/>
  <c r="K3" i="30"/>
  <c r="K174" i="30" s="1"/>
  <c r="C189" i="29" l="1"/>
  <c r="K180" i="29"/>
  <c r="K175" i="29"/>
  <c r="K172" i="29"/>
  <c r="K158" i="29"/>
  <c r="K126" i="29"/>
  <c r="K70" i="29"/>
  <c r="K68" i="29"/>
  <c r="K66" i="29"/>
  <c r="K37" i="29"/>
  <c r="K33" i="29"/>
  <c r="K17" i="29"/>
  <c r="K14" i="29"/>
  <c r="K187" i="29" l="1"/>
  <c r="K185" i="29"/>
  <c r="K182" i="29"/>
  <c r="K168" i="29"/>
  <c r="K164" i="29"/>
  <c r="K162" i="29"/>
  <c r="K153" i="29"/>
  <c r="K150" i="29"/>
  <c r="K147" i="29"/>
  <c r="K141" i="29"/>
  <c r="K136" i="29"/>
  <c r="K130" i="29"/>
  <c r="K94" i="29"/>
  <c r="K91" i="29"/>
  <c r="K87" i="29"/>
  <c r="K84" i="29"/>
  <c r="K76" i="29"/>
  <c r="K117" i="29" l="1"/>
  <c r="K114" i="29" l="1"/>
  <c r="K111" i="29"/>
  <c r="K98" i="29"/>
  <c r="K73" i="29"/>
  <c r="K64" i="29"/>
  <c r="K62" i="29"/>
  <c r="K53" i="29"/>
  <c r="K40" i="29"/>
  <c r="K27" i="29"/>
  <c r="K22" i="29" l="1"/>
  <c r="C230" i="27" l="1"/>
  <c r="K189" i="27"/>
  <c r="K204" i="27" l="1"/>
  <c r="K224" i="27" l="1"/>
  <c r="K220" i="27"/>
  <c r="K216" i="27"/>
  <c r="K211" i="27"/>
  <c r="K200" i="27"/>
  <c r="K193" i="27"/>
  <c r="K176" i="27"/>
  <c r="K160" i="27"/>
  <c r="K133" i="27"/>
  <c r="K126" i="27"/>
  <c r="K124" i="27"/>
  <c r="K122" i="27"/>
  <c r="K89" i="27"/>
  <c r="K79" i="27"/>
  <c r="K72" i="27"/>
  <c r="K68" i="27"/>
  <c r="K9" i="29"/>
  <c r="K6" i="29"/>
  <c r="K3" i="29"/>
  <c r="K189" i="29" s="1"/>
  <c r="K145" i="27"/>
  <c r="K110" i="27"/>
  <c r="K107" i="27"/>
  <c r="K104" i="27"/>
  <c r="K101" i="27"/>
  <c r="K98" i="27"/>
  <c r="K64" i="27"/>
  <c r="K42" i="27"/>
  <c r="K21" i="27"/>
  <c r="K156" i="27" l="1"/>
  <c r="K144" i="27"/>
  <c r="K115" i="27"/>
  <c r="K82" i="27" l="1"/>
  <c r="K96" i="27"/>
  <c r="K76" i="27"/>
  <c r="P20" i="20" l="1"/>
  <c r="K203" i="26"/>
  <c r="K53" i="27"/>
  <c r="K40" i="27"/>
  <c r="K32" i="27"/>
  <c r="K28" i="27"/>
  <c r="K58" i="27" l="1"/>
  <c r="K47" i="27"/>
  <c r="K38" i="26" l="1"/>
  <c r="K152" i="26"/>
  <c r="K156" i="26"/>
  <c r="C233" i="26" l="1"/>
  <c r="K14" i="27"/>
  <c r="K9" i="27"/>
  <c r="K3" i="27"/>
  <c r="K212" i="26"/>
  <c r="K229" i="27" l="1"/>
  <c r="K209" i="26"/>
  <c r="K206" i="26"/>
  <c r="K201" i="26"/>
  <c r="K198" i="26"/>
  <c r="K165" i="26"/>
  <c r="K193" i="26"/>
  <c r="K190" i="26"/>
  <c r="K187" i="26"/>
  <c r="K184" i="26"/>
  <c r="K179" i="26"/>
  <c r="K170" i="26"/>
  <c r="K143" i="26" l="1"/>
  <c r="K141" i="26"/>
  <c r="K126" i="26"/>
  <c r="K122" i="26"/>
  <c r="K88" i="26"/>
  <c r="K84" i="26"/>
  <c r="K162" i="26" l="1"/>
  <c r="K159" i="26"/>
  <c r="K138" i="26"/>
  <c r="K135" i="26"/>
  <c r="K119" i="26"/>
  <c r="K116" i="26"/>
  <c r="K102" i="26"/>
  <c r="K99" i="26"/>
  <c r="K95" i="26"/>
  <c r="K72" i="26"/>
  <c r="K69" i="26"/>
  <c r="K62" i="26"/>
  <c r="K55" i="26"/>
  <c r="K52" i="26"/>
  <c r="K108" i="26" l="1"/>
  <c r="K79" i="26"/>
  <c r="K44" i="26" l="1"/>
  <c r="K35" i="26"/>
  <c r="K32" i="26"/>
  <c r="K28" i="26"/>
  <c r="K17" i="26" l="1"/>
  <c r="K15" i="26" l="1"/>
  <c r="K11" i="26"/>
  <c r="K8" i="26"/>
  <c r="K153" i="24" l="1"/>
  <c r="K5" i="26"/>
  <c r="K3" i="26"/>
  <c r="K233" i="26" s="1"/>
  <c r="K151" i="24" l="1"/>
  <c r="K154" i="24" s="1"/>
  <c r="K109" i="24"/>
  <c r="K95" i="24"/>
  <c r="K92" i="24"/>
  <c r="K83" i="24"/>
  <c r="K144" i="24" l="1"/>
  <c r="K143" i="24"/>
  <c r="K142" i="24"/>
  <c r="K141" i="24"/>
  <c r="K140" i="24"/>
  <c r="K139" i="24"/>
  <c r="K138" i="24"/>
  <c r="K137" i="24"/>
  <c r="K136" i="24"/>
  <c r="K135" i="24"/>
  <c r="K134" i="24"/>
  <c r="K133" i="24"/>
  <c r="K132" i="24"/>
  <c r="K131" i="24"/>
  <c r="K130" i="24"/>
  <c r="K129" i="24"/>
  <c r="K128" i="24"/>
  <c r="K127" i="24"/>
  <c r="K126" i="24"/>
  <c r="K125" i="24"/>
  <c r="L126" i="24" s="1"/>
  <c r="K124" i="24"/>
  <c r="K123" i="24"/>
  <c r="K122" i="24"/>
  <c r="K121" i="24"/>
  <c r="K120" i="24"/>
  <c r="K119" i="24"/>
  <c r="K116" i="24"/>
  <c r="L128" i="24" l="1"/>
  <c r="L130" i="24"/>
  <c r="L136" i="24"/>
  <c r="L120" i="24"/>
  <c r="L140" i="24"/>
  <c r="L134" i="24"/>
  <c r="L124" i="24"/>
  <c r="L144" i="24"/>
  <c r="L138" i="24"/>
  <c r="L142" i="24"/>
  <c r="L122" i="24"/>
  <c r="L132" i="24"/>
  <c r="K104" i="24"/>
  <c r="K99" i="24"/>
  <c r="K97" i="24"/>
  <c r="K80" i="24" l="1"/>
  <c r="K74" i="24"/>
  <c r="K70" i="24" l="1"/>
  <c r="K54" i="24" l="1"/>
  <c r="K51" i="24"/>
  <c r="K48" i="24"/>
  <c r="K35" i="24"/>
  <c r="K33" i="24"/>
  <c r="K24" i="24"/>
  <c r="K21" i="24" l="1"/>
  <c r="K15" i="24"/>
  <c r="K45" i="24"/>
  <c r="K42" i="24"/>
  <c r="K13" i="24"/>
  <c r="K10" i="24"/>
  <c r="K7" i="24"/>
  <c r="K4" i="24"/>
  <c r="K117" i="24" l="1"/>
  <c r="K163" i="24" s="1"/>
  <c r="C164" i="24"/>
  <c r="K3" i="24"/>
  <c r="C144" i="10" l="1"/>
  <c r="K62" i="10" l="1"/>
  <c r="K120" i="10"/>
  <c r="K139" i="10"/>
  <c r="K137" i="10"/>
  <c r="K134" i="10"/>
  <c r="K130" i="10"/>
  <c r="K109" i="10"/>
  <c r="K11" i="10" l="1"/>
  <c r="K8" i="10"/>
  <c r="K114" i="10"/>
  <c r="K101" i="10"/>
  <c r="K98" i="10"/>
  <c r="K92" i="10"/>
  <c r="K90" i="10"/>
  <c r="K87" i="10"/>
  <c r="K84" i="10"/>
  <c r="K77" i="10"/>
  <c r="K71" i="10"/>
  <c r="K65" i="10"/>
  <c r="K74" i="10" l="1"/>
  <c r="K59" i="10" l="1"/>
  <c r="K56" i="10" l="1"/>
  <c r="K44" i="10"/>
  <c r="K41" i="10" l="1"/>
  <c r="K38" i="10"/>
  <c r="K35" i="10"/>
  <c r="K3" i="10" l="1"/>
  <c r="K31" i="10"/>
  <c r="K25" i="10" l="1"/>
  <c r="K22" i="10"/>
  <c r="K143" i="10" s="1"/>
  <c r="K19" i="10"/>
</calcChain>
</file>

<file path=xl/sharedStrings.xml><?xml version="1.0" encoding="utf-8"?>
<sst xmlns="http://schemas.openxmlformats.org/spreadsheetml/2006/main" count="4109" uniqueCount="2140">
  <si>
    <t>X-18</t>
  </si>
  <si>
    <t>HORA</t>
  </si>
  <si>
    <t>DIRECCIÓN</t>
  </si>
  <si>
    <t>POR</t>
  </si>
  <si>
    <t>X-23</t>
  </si>
  <si>
    <t xml:space="preserve">    </t>
  </si>
  <si>
    <t>VAL.Ø plg.</t>
  </si>
  <si>
    <t>FECHA</t>
  </si>
  <si>
    <t>CUADRILLA DE CIERRE</t>
  </si>
  <si>
    <t>OBSERVACION</t>
  </si>
  <si>
    <t xml:space="preserve">  </t>
  </si>
  <si>
    <t>CAC</t>
  </si>
  <si>
    <t>REPARACION</t>
  </si>
  <si>
    <t>HIDRANTE</t>
  </si>
  <si>
    <t xml:space="preserve">   </t>
  </si>
  <si>
    <t>TIEMPO DE CIERRE</t>
  </si>
  <si>
    <t>Panamá Centro, J. Villarreal</t>
  </si>
  <si>
    <t xml:space="preserve">Reparación de tubería de </t>
  </si>
  <si>
    <t>FECHA APERTURA</t>
  </si>
  <si>
    <t>FECHA DE CIERRE</t>
  </si>
  <si>
    <t>CASO</t>
  </si>
  <si>
    <t>CAC-2015-0479860</t>
  </si>
  <si>
    <t>INTERRUPCIÓN DEL SUMINISTRO</t>
  </si>
  <si>
    <t>CORREGIMIENTO</t>
  </si>
  <si>
    <t>SANTA ANA</t>
  </si>
  <si>
    <t>AVENIDA 3 DE NOVIEMBRE</t>
  </si>
  <si>
    <t>CASA O EDIFICIO</t>
  </si>
  <si>
    <t xml:space="preserve"> EDIFICIO ATLAS</t>
  </si>
  <si>
    <t>NOMBRE</t>
  </si>
  <si>
    <t>TELEFONO</t>
  </si>
  <si>
    <t>Darío Torres</t>
  </si>
  <si>
    <t>212-2873</t>
  </si>
  <si>
    <t>Ramona F. Troitiño</t>
  </si>
  <si>
    <t>264-3001</t>
  </si>
  <si>
    <t>CAC-2015-0478390</t>
  </si>
  <si>
    <t>BELLA VISTA</t>
  </si>
  <si>
    <t>CALLE G, EL CANGREJO</t>
  </si>
  <si>
    <t>FRENTE, EMBAJADA BOLIVIA</t>
  </si>
  <si>
    <t>ASIGNADO</t>
  </si>
  <si>
    <t>T. MARTINEZ, Y. MEDINA</t>
  </si>
  <si>
    <t>Rosalba G. Gonzalez</t>
  </si>
  <si>
    <t>CAC-2015-0480271</t>
  </si>
  <si>
    <t>BETANIA</t>
  </si>
  <si>
    <t>CALLE 69 ESTE</t>
  </si>
  <si>
    <t>PH ANA, DETRÁS DE LIBERTADORES</t>
  </si>
  <si>
    <t>Griselda D. Bernal</t>
  </si>
  <si>
    <t>228-5452</t>
  </si>
  <si>
    <t>CAC-2015-0479754</t>
  </si>
  <si>
    <t>VALVULA</t>
  </si>
  <si>
    <t>AVE. DE LOS MARTIRES</t>
  </si>
  <si>
    <t>FRENTE A MI PUEBLITO</t>
  </si>
  <si>
    <t>Eladia C. Marin</t>
  </si>
  <si>
    <t>CAC-2015-0480164</t>
  </si>
  <si>
    <t>CALLE 76, SANTA MARÍA</t>
  </si>
  <si>
    <t>POLICILINICA ALEJANDRO DE LA GUARDIA</t>
  </si>
  <si>
    <t>Luz E. Reluz</t>
  </si>
  <si>
    <t>224-1484</t>
  </si>
  <si>
    <t>CAC-2015-0478332</t>
  </si>
  <si>
    <t>BAJA PRESIÓN</t>
  </si>
  <si>
    <t>RÍO ABAJO</t>
  </si>
  <si>
    <t>CALLE 3 , ENTR. G. AZUL</t>
  </si>
  <si>
    <t>LAS COLINAS</t>
  </si>
  <si>
    <t>Cinthya A. Grinard</t>
  </si>
  <si>
    <t>268-9071</t>
  </si>
  <si>
    <t>CAC-2015-0481702</t>
  </si>
  <si>
    <t>CALLE EUSEBIO MORALES</t>
  </si>
  <si>
    <t>UNIVERSIDAD INTERAMERICANA</t>
  </si>
  <si>
    <t>I. CUNDUMI, Y. MEDINA, E. CEREZO, V. ALVARADO</t>
  </si>
  <si>
    <t>ROTURA TUBERÍA CALLE 49 A OESTE</t>
  </si>
  <si>
    <t>COMPAÑÌA PRIVADA</t>
  </si>
  <si>
    <t>Sandra Tobón</t>
  </si>
  <si>
    <t>CAC-2015-0481676</t>
  </si>
  <si>
    <t>PH HILTON PARK</t>
  </si>
  <si>
    <t>Eliana P. Guerra</t>
  </si>
  <si>
    <t>235-0118</t>
  </si>
  <si>
    <t>CAC-2015-0481718</t>
  </si>
  <si>
    <t>CALLE ALBERTO NAVARRRO</t>
  </si>
  <si>
    <t>Estefania Guarapo</t>
  </si>
  <si>
    <t>CAC-2015-0481980</t>
  </si>
  <si>
    <t>FRENTE CROWN PANAMÁ</t>
  </si>
  <si>
    <t>Moises Ceballos</t>
  </si>
  <si>
    <t>CAC-2015-0482077</t>
  </si>
  <si>
    <t>VÍA VENNETTO</t>
  </si>
  <si>
    <t>Enrique Antonelli</t>
  </si>
  <si>
    <t>CAC-2015-0482354</t>
  </si>
  <si>
    <t>AL LADO DEL HOTEL GRANADA, EL MARINELA</t>
  </si>
  <si>
    <t>Elvia Acevedo</t>
  </si>
  <si>
    <t>CAC-2015-0482356</t>
  </si>
  <si>
    <t>53 AL LADO FARMACIA ARROCHA</t>
  </si>
  <si>
    <t>CAC-2015-0479805</t>
  </si>
  <si>
    <t>AVENIDA 8va. B NORTE</t>
  </si>
  <si>
    <t>750, CALLE DE BANVIVIENDA</t>
  </si>
  <si>
    <t>Loraine Espino</t>
  </si>
  <si>
    <t>344-0022</t>
  </si>
  <si>
    <t>CAC-2015-0481488</t>
  </si>
  <si>
    <t>CURUNDU</t>
  </si>
  <si>
    <t>CALLE ERIC A. DEL VALLE</t>
  </si>
  <si>
    <t>GALERA BAMBITO, VIEJO VERANILLO</t>
  </si>
  <si>
    <t>CAC-2015-0481762</t>
  </si>
  <si>
    <t>AVE. DE LOS PERIODISTAS</t>
  </si>
  <si>
    <t>C-12, CALLE SIN SALIDA. LA LOMA</t>
  </si>
  <si>
    <t>María Blacut</t>
  </si>
  <si>
    <t>CAC-2015-0483348</t>
  </si>
  <si>
    <t>ANCÓN</t>
  </si>
  <si>
    <t>CLAYTON, CALLE GUAYABAS</t>
  </si>
  <si>
    <t>600 A, POR CSS</t>
  </si>
  <si>
    <t>Gabriela Jimenez</t>
  </si>
  <si>
    <t>CAC-2015-0483270</t>
  </si>
  <si>
    <t>CLAYTON, CALLE PAPAYAS</t>
  </si>
  <si>
    <t>702-B, ENTRANDO POR AVE. CARDENAS</t>
  </si>
  <si>
    <t>CAC-2015-0483249</t>
  </si>
  <si>
    <t>CLAYTON, AVE. CARDENAS</t>
  </si>
  <si>
    <t>POR CALLE PAPAYA</t>
  </si>
  <si>
    <t>I- PINZÓN, J. VILLARREAL. L. ALVAREZ</t>
  </si>
  <si>
    <t>TANQUE VACÍO, DEPENDE ACP</t>
  </si>
  <si>
    <t>SE HIZÓ INSPECCIÓN EN SITIO</t>
  </si>
  <si>
    <t>Gianella M. Torres</t>
  </si>
  <si>
    <t>CAC-2015-0483213</t>
  </si>
  <si>
    <t>AVE. 23 C NORTE</t>
  </si>
  <si>
    <t>PH CRISTAL HILLS</t>
  </si>
  <si>
    <t>Pedro Ortiz</t>
  </si>
  <si>
    <t>CAC-2015-0483207</t>
  </si>
  <si>
    <t>CHORRILLO</t>
  </si>
  <si>
    <t>CALLE 9 SUR</t>
  </si>
  <si>
    <t>DETRÁS ESCUELA AMADOR GUERRERO</t>
  </si>
  <si>
    <t>Jessica I. Rivera</t>
  </si>
  <si>
    <t>228-8742</t>
  </si>
  <si>
    <t>CAC-2015-0483689</t>
  </si>
  <si>
    <t>SAN FELIPE</t>
  </si>
  <si>
    <t>AL LADO IGLESIA LA MERCED, 5-36</t>
  </si>
  <si>
    <t>CALLE 9 A ESTE</t>
  </si>
  <si>
    <t>Jorge E. De Janon</t>
  </si>
  <si>
    <t>CAC-2015-0485317</t>
  </si>
  <si>
    <t>AVE. 23 E NORTE</t>
  </si>
  <si>
    <t>DETRÁS DE INSTITUTO AMERICA</t>
  </si>
  <si>
    <t>Noris P. Jaen</t>
  </si>
  <si>
    <t>227-2201</t>
  </si>
  <si>
    <t>CAC-2015-0484468</t>
  </si>
  <si>
    <t>CALIDONIA</t>
  </si>
  <si>
    <t>CALLE 34 ESTE Y AVE. CENTRAL</t>
  </si>
  <si>
    <t>LA GRANJA, APART. 46 CERCA IGL. DON BOSCO</t>
  </si>
  <si>
    <t>Julio A. Gonzalez</t>
  </si>
  <si>
    <t>CAC-2015-0485403</t>
  </si>
  <si>
    <t>AVE. RICARDO ARANGO</t>
  </si>
  <si>
    <t>VILLAS DE OBARRIO, ENTRANDO POR VÍA BRASIL</t>
  </si>
  <si>
    <t>Roberto Morelos</t>
  </si>
  <si>
    <t>CAC-2015-0483600</t>
  </si>
  <si>
    <t>CAMINO REAL DE BETANIA</t>
  </si>
  <si>
    <t>Lorena R. Moran</t>
  </si>
  <si>
    <t>261-8034</t>
  </si>
  <si>
    <t>CAC-2015-0485996</t>
  </si>
  <si>
    <t>PUEBLO NUEVO</t>
  </si>
  <si>
    <t>CALLE 8VA- PUEBLO NUEVO</t>
  </si>
  <si>
    <t>12 DE OCTUBRE, CERCA COMERCIAL PANAMÁ</t>
  </si>
  <si>
    <t>Adriana Piñares</t>
  </si>
  <si>
    <t>CAC-2015-0486001</t>
  </si>
  <si>
    <t>CALLE 9 C</t>
  </si>
  <si>
    <t>K-7B, POR LAVA AUTO CAR PRITY WHITE</t>
  </si>
  <si>
    <t>Elizabeth M. Cedeño</t>
  </si>
  <si>
    <t>229-4021</t>
  </si>
  <si>
    <t>CAC-2015-0486023</t>
  </si>
  <si>
    <t>NUEVO ALTO DE MIRAFLORES</t>
  </si>
  <si>
    <t>APARTEMENTO 33</t>
  </si>
  <si>
    <t>Sonia R. Iglesias C.</t>
  </si>
  <si>
    <t>261-0743</t>
  </si>
  <si>
    <t>CAC-2015-0486035</t>
  </si>
  <si>
    <t>CAMINO REAL</t>
  </si>
  <si>
    <t>DETRÁS DE ESTAFETA DE CORREOS, APART. 310</t>
  </si>
  <si>
    <t>260-8747</t>
  </si>
  <si>
    <t>CAC-2015-0485987</t>
  </si>
  <si>
    <t>VILLA DE LAS FUENTES, CL. 1RA.</t>
  </si>
  <si>
    <t>DETRÁS DE PRICE MART DEL DORADO, S4A</t>
  </si>
  <si>
    <t>Juan P. Bolaños</t>
  </si>
  <si>
    <t>Paula Gonzalez</t>
  </si>
  <si>
    <t>CAC-2015-0486042</t>
  </si>
  <si>
    <t>CL. 79, VISTA DE MIRAFLORES</t>
  </si>
  <si>
    <t>PH VISTA DE MIRAFLORES, 201</t>
  </si>
  <si>
    <t>Milagros Shaik</t>
  </si>
  <si>
    <t>398-1649</t>
  </si>
  <si>
    <t>CAC-2015-0486083</t>
  </si>
  <si>
    <t>CL. 4TA. HATO PINTADO</t>
  </si>
  <si>
    <t>APART. 34-H, EDIFICIO ALTOS DE MIRAMAR</t>
  </si>
  <si>
    <t>PARADA DE PLANTA DE CHILIBRE</t>
  </si>
  <si>
    <t>PUNTOS ALTOS Y ALEJADOS</t>
  </si>
  <si>
    <t>AFECTADOS</t>
  </si>
  <si>
    <t>L. CAMARGO, E. CEREZO, S- ALFARO</t>
  </si>
  <si>
    <t>SE COLOCÓ EMPAQUES Y AJUSTO</t>
  </si>
  <si>
    <t>INVESTIGACIÓN Y/O REPARACIÓN</t>
  </si>
  <si>
    <t>REQUIERE SER CAMBIADO Y PONER VÁLVULA</t>
  </si>
  <si>
    <t>PASAR A PROYECTOS ESPECIALES</t>
  </si>
  <si>
    <t>FECHA REP. Y/O X-11</t>
  </si>
  <si>
    <t>REP. CAC-2015-0481966/REPETIDO</t>
  </si>
  <si>
    <t>Justina V. Gotty</t>
  </si>
  <si>
    <t>232-6736</t>
  </si>
  <si>
    <t>CAC-2015-0476164</t>
  </si>
  <si>
    <t>CAC-2015-0476166</t>
  </si>
  <si>
    <t>FUGA DE AGUA</t>
  </si>
  <si>
    <t>CALLE DEL MIDA, ALTOS DE CUR.</t>
  </si>
  <si>
    <t>CALLE FRENTE A TECNASA</t>
  </si>
  <si>
    <t>L. COMERGO, E. CEREZO, Y. MEDINA, T. MARTINEZ</t>
  </si>
  <si>
    <t>LLAVE DE ACERA CERRADA SE ABRIO</t>
  </si>
  <si>
    <t>HACER INVESTIGACIÓN COMERCIAL</t>
  </si>
  <si>
    <t>SE LE REALIZÓ EJERCICIO Y DEJO DE BOTAR A</t>
  </si>
  <si>
    <t>ESTADO</t>
  </si>
  <si>
    <t>CAMBIADO</t>
  </si>
  <si>
    <t>REPARADO</t>
  </si>
  <si>
    <t xml:space="preserve">FUGA NO ES DEL HIDRANTE </t>
  </si>
  <si>
    <t>PASAR A PANAMÁ CENTRO</t>
  </si>
  <si>
    <t>Alexandra V. Picard-Ami</t>
  </si>
  <si>
    <t>264-8255</t>
  </si>
  <si>
    <t>CAC-2015-0493396</t>
  </si>
  <si>
    <t>CALLE 61 ESTE Y AVE. RICARDO A.</t>
  </si>
  <si>
    <t>A UNA CUADRA VÍA BRASIL Y CALLE 50 OFICINAS AIG</t>
  </si>
  <si>
    <t>REQUIERE SER CAMBIADO, TIENE VÁLVULA</t>
  </si>
  <si>
    <t>David Sucre</t>
  </si>
  <si>
    <t>CAC-2015-0488500</t>
  </si>
  <si>
    <t>REPETIDO</t>
  </si>
  <si>
    <t>Greta R. Boyd L.</t>
  </si>
  <si>
    <t>236-9794</t>
  </si>
  <si>
    <t>CAC-2015-0491509</t>
  </si>
  <si>
    <t>SE REALIZÓ INSPECCIÓN, HABÍA SUMINISTRO</t>
  </si>
  <si>
    <t xml:space="preserve">PROBLEMA INTERNO </t>
  </si>
  <si>
    <t>CONCLUIDO</t>
  </si>
  <si>
    <t>FILTRO TAPADO</t>
  </si>
  <si>
    <t>L. CAMARGO, S. ALFARO, C. MUÑOZ</t>
  </si>
  <si>
    <t>REQUIERE SER CAMBIADO/TIENE VÁLVULA</t>
  </si>
  <si>
    <t>POR REPARACIÓN SE ABRIO PARA DRENAJE</t>
  </si>
  <si>
    <t>Danilo B. Sandi</t>
  </si>
  <si>
    <t>6654-2058</t>
  </si>
  <si>
    <t>CAC-2015-0382577</t>
  </si>
  <si>
    <t>CALLE 79-B ESTE</t>
  </si>
  <si>
    <t>FRENTE A PARQUE MIRAFLORES, CASA 181</t>
  </si>
  <si>
    <t>REQUIERE SER CAMBIADO</t>
  </si>
  <si>
    <t>Marelys Tristán</t>
  </si>
  <si>
    <t>CAC-2015-0507771</t>
  </si>
  <si>
    <t>CALLE 59 Y 60 ESTE</t>
  </si>
  <si>
    <t>CALLE 60 CERCA DE ESCUELA HEBREA</t>
  </si>
  <si>
    <t>6668-3374</t>
  </si>
  <si>
    <t>504-5744</t>
  </si>
  <si>
    <t>CAC-2015-0504820</t>
  </si>
  <si>
    <t xml:space="preserve">PENDIENTE </t>
  </si>
  <si>
    <t>Carlos Muñoz</t>
  </si>
  <si>
    <t>CAC-2015-0504861</t>
  </si>
  <si>
    <t>CALLE PROSPERO PINEL</t>
  </si>
  <si>
    <t>CALLE 15 Y CALLE PROSPERO PINEL</t>
  </si>
  <si>
    <t>REQUIERE SER CAMBIADO, X-11 DE  VÁLVULA</t>
  </si>
  <si>
    <t>CALLE JUAN B. SOSA</t>
  </si>
  <si>
    <t>CALLE ESTUDIANTE Y CALLE JUAN B. SOSA</t>
  </si>
  <si>
    <t>CAC-2015-0504873</t>
  </si>
  <si>
    <t xml:space="preserve">CL. 12 Y CL. VICTORIANO LORENZO </t>
  </si>
  <si>
    <t>CERCA DE ESCUELA ESTADOS UNIDOS</t>
  </si>
  <si>
    <t>CAC-2015-0504883</t>
  </si>
  <si>
    <t>AVENIDA ANCÓN</t>
  </si>
  <si>
    <t>AVENIDA ANCÓN Y CL. JERONIMO DE LA OSSA</t>
  </si>
  <si>
    <t>CAC-2015-0504910</t>
  </si>
  <si>
    <t>AVE. PERÚ Y VÍA ESPAÑA</t>
  </si>
  <si>
    <t>FRENTE ANTIIGUO TEATRO BELLA VISTA</t>
  </si>
  <si>
    <t>6582-1123</t>
  </si>
  <si>
    <t>6200-7334</t>
  </si>
  <si>
    <t>6940-0570</t>
  </si>
  <si>
    <t>6485-8347</t>
  </si>
  <si>
    <t>6146-7898</t>
  </si>
  <si>
    <t>6550-5809</t>
  </si>
  <si>
    <t>Marisabel Mendoza</t>
  </si>
  <si>
    <t>215-4423</t>
  </si>
  <si>
    <t>CAC-2015-0487430</t>
  </si>
  <si>
    <t>PARQUE LEFEVRE</t>
  </si>
  <si>
    <t>CALLE 16</t>
  </si>
  <si>
    <t>FRENTE A COL. JOSÉ D. MOSCOTE, 74A22</t>
  </si>
  <si>
    <t>I. PINZÓN, L. ALVAREZ, J. VILLARREAL</t>
  </si>
  <si>
    <t>hIDRANTE</t>
  </si>
  <si>
    <t>CAC-2015-0522968</t>
  </si>
  <si>
    <t>LAS CUMBRES</t>
  </si>
  <si>
    <t>VÍA LA CABIMA</t>
  </si>
  <si>
    <t>ENTRADA COLINAS DE LAS CUMBRES</t>
  </si>
  <si>
    <t>L. CAMARGO, S. ALFARO, E. CEREZO</t>
  </si>
  <si>
    <t>CAC-2015-0528023</t>
  </si>
  <si>
    <t>OBARRIO, CALLE 59 ESTE</t>
  </si>
  <si>
    <t>FRENTE A SINAGOGA</t>
  </si>
  <si>
    <t>Efigenia Cogley Marin</t>
  </si>
  <si>
    <t>CAC-2015-0522978</t>
  </si>
  <si>
    <t>SAN FRANCISCO</t>
  </si>
  <si>
    <t>VILLA LILLA, CALLE 62 E</t>
  </si>
  <si>
    <t>ENTRANDO POR ESTACIÓN DELTA , CERCA DE PARQ.</t>
  </si>
  <si>
    <t>T. MARTINEZ, Y. MEDINA, V. ALVARADO</t>
  </si>
  <si>
    <t>Ivan Rodrigo Ortiz</t>
  </si>
  <si>
    <t>276-6436</t>
  </si>
  <si>
    <t>263-5229</t>
  </si>
  <si>
    <t>CAC-2015-0531194</t>
  </si>
  <si>
    <t>GAMBOA, CALLE JADWIN</t>
  </si>
  <si>
    <t>ENTRANDO CARRETERA A GAMBOA, CASA 111</t>
  </si>
  <si>
    <t>L. CAMARGO, S. ALFARO, E. CEREZO, E. MATOS</t>
  </si>
  <si>
    <t>ROTURA TUBERÍA CALLE MORROW</t>
  </si>
  <si>
    <t>PANAMA CENTRO, C. SAMANIEGO</t>
  </si>
  <si>
    <t>Patricia G. Mondragón</t>
  </si>
  <si>
    <t>261-4642</t>
  </si>
  <si>
    <t>CAC-2015-031184</t>
  </si>
  <si>
    <t>EL CANGREJO, CL. ALBERTO N.</t>
  </si>
  <si>
    <t>LA CALLE DE LA TASCA DE DURAN, EDIF. JAQUELINE</t>
  </si>
  <si>
    <t>ROTURA TUBERÍA CL. ALBERTO NAVARRO</t>
  </si>
  <si>
    <t>PANAMA CENTRO, R. VALDES</t>
  </si>
  <si>
    <t>Michelle Del Carmen G.</t>
  </si>
  <si>
    <t>CAC-2015-0531089</t>
  </si>
  <si>
    <t>EL CANGREJO, CL. ERIC DEL VALLE</t>
  </si>
  <si>
    <t>AL FRENTE ULACIT, EDIFICIO ATLANTIS</t>
  </si>
  <si>
    <t>I. CUNDUMI, J. VILLARREAL V. ALVARADO</t>
  </si>
  <si>
    <t>Einar A. Silvera M.</t>
  </si>
  <si>
    <t>236-5176</t>
  </si>
  <si>
    <t>CAC-2015-0467393</t>
  </si>
  <si>
    <t>RESIDENCIAL GARDEN</t>
  </si>
  <si>
    <t xml:space="preserve">VÍA DEMETRIO B. LAKAS, DESPUES DE GARITA </t>
  </si>
  <si>
    <t>CAC-20165-0507906</t>
  </si>
  <si>
    <t>CAC-2015-0503180</t>
  </si>
  <si>
    <t>Gloriela M. Torres W.</t>
  </si>
  <si>
    <t>315-0937</t>
  </si>
  <si>
    <t>Sara M. Trejos C.</t>
  </si>
  <si>
    <t>267-2298</t>
  </si>
  <si>
    <t>CAC-2015-0536971</t>
  </si>
  <si>
    <t>CONDADO DEL REY</t>
  </si>
  <si>
    <t>AVENIDA PRINCIPAL FRENTE ETESA</t>
  </si>
  <si>
    <t>C. MUÑOZ, I. PINZÓN, L. ALVAREZ</t>
  </si>
  <si>
    <t>Calle Manuel Castillero</t>
  </si>
  <si>
    <t>6 plg.</t>
  </si>
  <si>
    <t>I. Pinzón, J. Villarreal, L. Alvarez</t>
  </si>
  <si>
    <t>Calle Circunvalación, Dos Mares</t>
  </si>
  <si>
    <t>4 plg.</t>
  </si>
  <si>
    <t>Compañía Privada, INDOCSA</t>
  </si>
  <si>
    <t>Noreyda E. Vasquez A.</t>
  </si>
  <si>
    <t>293-8453</t>
  </si>
  <si>
    <t>CAC-2015-0645367</t>
  </si>
  <si>
    <t>JUAN DIAZ</t>
  </si>
  <si>
    <t>VILLA CATALINA</t>
  </si>
  <si>
    <t>VIA PRINCIPAL, CERCA DE PARQUE</t>
  </si>
  <si>
    <t>SE CERRO HIDRANTE</t>
  </si>
  <si>
    <t>FUGA EN TUBERÍA PRINCIPAL</t>
  </si>
  <si>
    <t>Ezequiel Valdes Morales</t>
  </si>
  <si>
    <t>228-0823</t>
  </si>
  <si>
    <t>CAC-2016-0003311</t>
  </si>
  <si>
    <t>AVENIDA DE LOS MARTIRES</t>
  </si>
  <si>
    <t>T. MARTINEZ, Y. MEDINA, L. CAMARGO, E. MATOS</t>
  </si>
  <si>
    <t>Marina I. Lemos V.</t>
  </si>
  <si>
    <t>6523-5968</t>
  </si>
  <si>
    <t>CAC-2016-0003383</t>
  </si>
  <si>
    <t>HUERTA SANDOVAL</t>
  </si>
  <si>
    <t>EDIFICIO 3E</t>
  </si>
  <si>
    <t>Digno E. Sanchez</t>
  </si>
  <si>
    <t>6089-8940</t>
  </si>
  <si>
    <t>CAC-2016-0003245</t>
  </si>
  <si>
    <t>Paulette Del Carmen R.</t>
  </si>
  <si>
    <t>6681-8867</t>
  </si>
  <si>
    <t>CAC-2016-0003189</t>
  </si>
  <si>
    <t>Calle R, Chanis</t>
  </si>
  <si>
    <t>Cl. 110 a</t>
  </si>
  <si>
    <t>Vía Principal Chanis</t>
  </si>
  <si>
    <t>Vía Cincuentenario Avenida Santa Elena</t>
  </si>
  <si>
    <t>Reparación de tubería de 1</t>
  </si>
  <si>
    <t>plg. PVC fuera de servicio</t>
  </si>
  <si>
    <t>L. Camargo, E. Matos, T. Martinez, Y. Medina</t>
  </si>
  <si>
    <t>Panamá Centro. Aparicio</t>
  </si>
  <si>
    <t>CALLE DARIEN</t>
  </si>
  <si>
    <t>SAN REYES</t>
  </si>
  <si>
    <t>Sayuris del Carmen C.</t>
  </si>
  <si>
    <t>262-3786</t>
  </si>
  <si>
    <t>CAC-2016-0003052</t>
  </si>
  <si>
    <t>Jean C. Champsaur L.</t>
  </si>
  <si>
    <t>695-2986</t>
  </si>
  <si>
    <t>CAC-2016-0003482</t>
  </si>
  <si>
    <t>CALLE ESTUDIANTE</t>
  </si>
  <si>
    <t>Francisco O. Avecilla</t>
  </si>
  <si>
    <t>228-8838</t>
  </si>
  <si>
    <t>CAC-2016-0003425</t>
  </si>
  <si>
    <t>CALLE 26</t>
  </si>
  <si>
    <t>24 DE DICIEMBRE</t>
  </si>
  <si>
    <t>María Gutierrez</t>
  </si>
  <si>
    <t>CAC-2016-0003019</t>
  </si>
  <si>
    <t>A LADO DE LA ESTACIÓN PUMA</t>
  </si>
  <si>
    <t>BAJO NIVELES TANQUE DEL CHORRILLO</t>
  </si>
  <si>
    <t>EN LA ENTRADA DE CHORRILLO PRESIONES</t>
  </si>
  <si>
    <t>ENTRE 20 a 25 PSI. (15 a 18 mca)</t>
  </si>
  <si>
    <t>BAJO NIVEL TANQUE CHORRILLO</t>
  </si>
  <si>
    <t>NORMALMENTE DEBE SER 30 a 45 psi.</t>
  </si>
  <si>
    <t>Reparación de tubería de 6</t>
  </si>
  <si>
    <t>plg. HF</t>
  </si>
  <si>
    <t>Compañía Privada, INTOSA</t>
  </si>
  <si>
    <t>Nuevo Reparto Panamá</t>
  </si>
  <si>
    <t xml:space="preserve">Reparación de conexión de </t>
  </si>
  <si>
    <t>1/2 plg.</t>
  </si>
  <si>
    <t>Panamá Centro, Troya</t>
  </si>
  <si>
    <t>Vía Porras, frente a Banco Nacional</t>
  </si>
  <si>
    <t>S. Alfaro, E. Cerezo, V. Alvarado</t>
  </si>
  <si>
    <t>Panamá Centro, Proyectos Especiales</t>
  </si>
  <si>
    <t>Hidrante</t>
  </si>
  <si>
    <t>Ancón, Paraíso, Calle Chiriquí</t>
  </si>
  <si>
    <t>Hidrante colisionado</t>
  </si>
  <si>
    <t>Reemplazar</t>
  </si>
  <si>
    <t>Reemplazar Hid.</t>
  </si>
  <si>
    <t>Calle República de la India</t>
  </si>
  <si>
    <t>Calle 76 San Francisco</t>
  </si>
  <si>
    <t>ASEP</t>
  </si>
  <si>
    <t>508-4631</t>
  </si>
  <si>
    <t>CAC-2016-0008046</t>
  </si>
  <si>
    <t>VILLA LILLA</t>
  </si>
  <si>
    <t>CALE 62 OESTE</t>
  </si>
  <si>
    <t xml:space="preserve">REQUIERE SER CAMBIADO </t>
  </si>
  <si>
    <t>CAC-2016-0004645</t>
  </si>
  <si>
    <t>PARAÍSO</t>
  </si>
  <si>
    <t>CALLE CHIRIQUI</t>
  </si>
  <si>
    <t>CAC-2016-0007459</t>
  </si>
  <si>
    <t>VÁLVULA PARA HIDRANTE</t>
  </si>
  <si>
    <t>HIDRANTE / VÁLVULA</t>
  </si>
  <si>
    <t>Vía Porras, despues de Global Bank</t>
  </si>
  <si>
    <t xml:space="preserve">Reparación de tubería de 6 </t>
  </si>
  <si>
    <t>Compañía Privada, BVSA</t>
  </si>
  <si>
    <t>Chanis, Vía Principal</t>
  </si>
  <si>
    <t>Reparación de tubería de 10</t>
  </si>
  <si>
    <t>plg. PVC</t>
  </si>
  <si>
    <t>Adaris I. Valdes G.</t>
  </si>
  <si>
    <t>238-8872</t>
  </si>
  <si>
    <t>CAC-2016-0011363</t>
  </si>
  <si>
    <t>PARQUE LEFEBRE</t>
  </si>
  <si>
    <t>COSTA DEL ESTE</t>
  </si>
  <si>
    <t>AVENIDA B, FRENTE DHL</t>
  </si>
  <si>
    <t>C. MUÑOZ, L. CAMARGO, E. MATOS</t>
  </si>
  <si>
    <t>PROBLEMA INTERNO</t>
  </si>
  <si>
    <t>Ileana Del C. Stevenson</t>
  </si>
  <si>
    <t>987-8510</t>
  </si>
  <si>
    <t>CAC-2016-0016580</t>
  </si>
  <si>
    <t>CAMBIO DE LLAVE</t>
  </si>
  <si>
    <t>CLAYTON</t>
  </si>
  <si>
    <t>PAPAYA 2, LAS 700</t>
  </si>
  <si>
    <t>T. MARTINEZ, Y. MEDINA, L. CAMARGO, C. MUÑOZ</t>
  </si>
  <si>
    <t>CIERRE PARA CAMBIO DE LLAVE ACERA</t>
  </si>
  <si>
    <t>Briceida E. Gonzalez R.</t>
  </si>
  <si>
    <t>391-4582</t>
  </si>
  <si>
    <t>CAC-2016-0004743</t>
  </si>
  <si>
    <t>Amador, Vía Principal</t>
  </si>
  <si>
    <t>Reparción de tubería de 12</t>
  </si>
  <si>
    <t>L. Camargo, E. Matos, S. Alfaro, E. Cerezo, V. Alvarado</t>
  </si>
  <si>
    <t>Calle Haring, Gamboa</t>
  </si>
  <si>
    <t>Reparación de tubería de 2</t>
  </si>
  <si>
    <t>plg. Cu, conexión.</t>
  </si>
  <si>
    <t>C. Muñoz, L. Camargo, T. Martinez, Y. Medina.</t>
  </si>
  <si>
    <t>REPARADO INDOCSA</t>
  </si>
  <si>
    <t>REPARADO BVSA</t>
  </si>
  <si>
    <t>Milton Muñoz J.</t>
  </si>
  <si>
    <t>523-6894</t>
  </si>
  <si>
    <t>CAC-2016-0014771</t>
  </si>
  <si>
    <t>RIO ABAJO</t>
  </si>
  <si>
    <t>CALLE MATÍAS HERNANDEZ</t>
  </si>
  <si>
    <t>INSTITUTO DE SALUD MENTAL</t>
  </si>
  <si>
    <t>Mariela E. Caceido L.</t>
  </si>
  <si>
    <t>221-5059</t>
  </si>
  <si>
    <t>CAC-2016-0024914</t>
  </si>
  <si>
    <t>AVENIDA LA PULIDA</t>
  </si>
  <si>
    <t>BARRIADA CHANON, CASA 16</t>
  </si>
  <si>
    <t>DAÑO DE MEDIDOR</t>
  </si>
  <si>
    <t>PASAR A MEDIDORES</t>
  </si>
  <si>
    <t>María Lopez</t>
  </si>
  <si>
    <t>390-3033</t>
  </si>
  <si>
    <t>CAC-2016-0023689</t>
  </si>
  <si>
    <t>HORIZONTES 2</t>
  </si>
  <si>
    <t>AVENIDA HORIZONTE</t>
  </si>
  <si>
    <t>S. ALFARO, E. CEREZO, V. ALFARO</t>
  </si>
  <si>
    <t>Paraíso, Calle Chiriquí</t>
  </si>
  <si>
    <t>Cambio de Hidrante y Válvula</t>
  </si>
  <si>
    <t>Hid. Colisionado</t>
  </si>
  <si>
    <t>S. Alfaro, V. Alvarado, E. Cerezo</t>
  </si>
  <si>
    <t>Paraíso, Deposito de MEDUCA</t>
  </si>
  <si>
    <t>Reparación de tubería de 2 plg.</t>
  </si>
  <si>
    <t>HG</t>
  </si>
  <si>
    <t xml:space="preserve">SE DAÑO TEE Y SE </t>
  </si>
  <si>
    <t>REPARO DÍA SIGUIENTE</t>
  </si>
  <si>
    <t>Villa Lilla, San Francisco, Calle 62 Este</t>
  </si>
  <si>
    <t>Cambio de hidrante</t>
  </si>
  <si>
    <t>AJUSTE</t>
  </si>
  <si>
    <t>LINEA PARALELA</t>
  </si>
  <si>
    <t>20 VUELTAS</t>
  </si>
  <si>
    <t>TANQUE DE TINAJITAS</t>
  </si>
  <si>
    <t>DERRAME</t>
  </si>
  <si>
    <t>Eva Rodriguez Marinez</t>
  </si>
  <si>
    <t>221-9134</t>
  </si>
  <si>
    <t>CAC-2015-0642739</t>
  </si>
  <si>
    <t xml:space="preserve">CALLE 12 CON CALLE B </t>
  </si>
  <si>
    <t>HOTEL CASCO ANTIGUO</t>
  </si>
  <si>
    <t>C. MUÑOZ, L. CAMARGO, E. MATOS, F. AVILA</t>
  </si>
  <si>
    <t>SE REALIZO REVISIÓN DE VÁLVULAS</t>
  </si>
  <si>
    <t>SE AJUSTO SECTORIZACIÓN</t>
  </si>
  <si>
    <t>Yanisell A. Santamaría</t>
  </si>
  <si>
    <t>6520-0490</t>
  </si>
  <si>
    <t>CAC-2016-0020638</t>
  </si>
  <si>
    <t>CALLE GREEN BAY, PH PIJAO</t>
  </si>
  <si>
    <t>Ivethe L. Galvez G.</t>
  </si>
  <si>
    <t>507-5616</t>
  </si>
  <si>
    <t>CAC-2016-0041102</t>
  </si>
  <si>
    <t>CIERRE PARA REPARACIÓN INT.</t>
  </si>
  <si>
    <t>SANTO TOMAS HOSPITAL</t>
  </si>
  <si>
    <t>AVENIDA JUSTO AROSEMENA</t>
  </si>
  <si>
    <t>T. MARTINEZ, E. CEREZO, V. ALVARADO.</t>
  </si>
  <si>
    <t>Calle W, Parque Lefebre</t>
  </si>
  <si>
    <t>plg. HD</t>
  </si>
  <si>
    <t>I. Pinzón, L. Alvarez</t>
  </si>
  <si>
    <t>Proyectos Especiales, J. Linares</t>
  </si>
  <si>
    <t>Calle Tomas Owen, San Francisco</t>
  </si>
  <si>
    <t>Villa Bonanza, Pueblo Nuevo</t>
  </si>
  <si>
    <t>Reparación de tubería de 4</t>
  </si>
  <si>
    <t>plg.</t>
  </si>
  <si>
    <t>Compañía Privada, ARVAL S.A.</t>
  </si>
  <si>
    <t>KFC,  Super Balboa, Via España y Vía Cincuentenario</t>
  </si>
  <si>
    <t>Reparación de conexión</t>
  </si>
  <si>
    <t>3/4 plg.</t>
  </si>
  <si>
    <t>KM 17 Linea Paralela</t>
  </si>
  <si>
    <t>Ajuste de válvula</t>
  </si>
  <si>
    <t>INVESTIGACIÓN</t>
  </si>
  <si>
    <t>Revisión tubería de 16, Vía Ricardo J. Alfaro</t>
  </si>
  <si>
    <t>Betania, Calle 69</t>
  </si>
  <si>
    <t>I. Pinzón, L. Alvarez, J. Villarreal</t>
  </si>
  <si>
    <t>Villa Lorena, Río Abajo</t>
  </si>
  <si>
    <t>Reparación de tubería de 10 plg</t>
  </si>
  <si>
    <t>HF</t>
  </si>
  <si>
    <t>Gerardo de Mayela, Chanis, Parque Lefebre</t>
  </si>
  <si>
    <t>Reparación de tubería de 6 plg.</t>
  </si>
  <si>
    <t>Betania, entrando por Casa de empeños San Ramón</t>
  </si>
  <si>
    <t xml:space="preserve">Reparación de tubería de 6 plg. </t>
  </si>
  <si>
    <t>Costa del Este</t>
  </si>
  <si>
    <t>Instalación de Hidrante</t>
  </si>
  <si>
    <t>Calle 68 Este, San Francisco</t>
  </si>
  <si>
    <t>T. Martinez, S. Alfaro V. Alvarado, E. Cerezo, Y. Medina</t>
  </si>
  <si>
    <t>Panamá Centro</t>
  </si>
  <si>
    <t xml:space="preserve">Colocación de válvula de </t>
  </si>
  <si>
    <t>hidrante</t>
  </si>
  <si>
    <t>Chorrillo</t>
  </si>
  <si>
    <t>Reparación de tubería de 8 plg.</t>
  </si>
  <si>
    <t>DAÑO PRODUCIDO POR</t>
  </si>
  <si>
    <t>MECO</t>
  </si>
  <si>
    <t>San Francisco</t>
  </si>
  <si>
    <t xml:space="preserve">Cambio de Piloto de Válvula </t>
  </si>
  <si>
    <t>Reguladora de San Francicsco</t>
  </si>
  <si>
    <t>VÁLVULA REGULADORA</t>
  </si>
  <si>
    <t>CERRANDOSE POR PRESIÓN</t>
  </si>
  <si>
    <t>Reparación de tuberia de 6 plg.</t>
  </si>
  <si>
    <t>La Alameda</t>
  </si>
  <si>
    <t>Cambio de llave de 1 plg.</t>
  </si>
  <si>
    <t>Pueblo Nuevo</t>
  </si>
  <si>
    <t>San Francisco, Calle 72</t>
  </si>
  <si>
    <t>Banco General, Entrada barriada Santa Marta, Parque Lefebre</t>
  </si>
  <si>
    <t>Reparación de conexión de 2</t>
  </si>
  <si>
    <t>plg. PVC.</t>
  </si>
  <si>
    <t>C. Muñoz, L. Camargo, F. Avila, E. Matos</t>
  </si>
  <si>
    <t>Panamá Centro, Aparicio</t>
  </si>
  <si>
    <t>Rotonda Urbanopat</t>
  </si>
  <si>
    <t>Final de Calle 107 Este</t>
  </si>
  <si>
    <t>Frente estación de gasolina</t>
  </si>
  <si>
    <t>Vía Fernandez de Cordoba</t>
  </si>
  <si>
    <t>Amilcar U. Mena</t>
  </si>
  <si>
    <t>211-0191</t>
  </si>
  <si>
    <t>CAC-2016-0046156</t>
  </si>
  <si>
    <t>CALLE 27 Y 28</t>
  </si>
  <si>
    <t>FARALLON</t>
  </si>
  <si>
    <t>Yetzibel H. Aguilar</t>
  </si>
  <si>
    <t>6616-3336</t>
  </si>
  <si>
    <t>CAC-2016-0045340</t>
  </si>
  <si>
    <t>EL DORADO</t>
  </si>
  <si>
    <t>BAJANDO CALLE DEL MCDONALD, MULTIBANK Y FED.</t>
  </si>
  <si>
    <t>Omaira B. Soonthornpoct</t>
  </si>
  <si>
    <t>264-7954</t>
  </si>
  <si>
    <t>CAC-2016-0037463</t>
  </si>
  <si>
    <t>CALLE 57</t>
  </si>
  <si>
    <t>DIAGONAL A MUEBELERÍA ECONO</t>
  </si>
  <si>
    <t>Eudolina de Gracia Perez</t>
  </si>
  <si>
    <t>6704-6606</t>
  </si>
  <si>
    <t>CAC-2016-0033990</t>
  </si>
  <si>
    <t>PUENTE DEL REY, 1RA. ANAYANCI</t>
  </si>
  <si>
    <t>DETRÁS DE ESCUELS SARA SOTILLO</t>
  </si>
  <si>
    <t>Lourdes C. Coronado V.</t>
  </si>
  <si>
    <t>260-4415</t>
  </si>
  <si>
    <t>CAC-2016-0046788</t>
  </si>
  <si>
    <t>LA LOCERÍA</t>
  </si>
  <si>
    <t>CALLE 61 OESTE, FRENTE EDIFICIO ARMONIA</t>
  </si>
  <si>
    <t>I. PINZÓN, L. ALVAREZ</t>
  </si>
  <si>
    <t>David Auffret</t>
  </si>
  <si>
    <t>CAC-2016-0027134</t>
  </si>
  <si>
    <t>NUEVO REPARTO PANAMÁ</t>
  </si>
  <si>
    <t>CALLE 14</t>
  </si>
  <si>
    <t>I.PINZÓN, L. ALVAREZ</t>
  </si>
  <si>
    <t>388-9590</t>
  </si>
  <si>
    <t>CAC-2016-0056716</t>
  </si>
  <si>
    <t>CALLE GREEN BAY, PH-PIJAO</t>
  </si>
  <si>
    <t>L. CAMARGO, E. MATOS, F. AVILA, C. MUÑOZ</t>
  </si>
  <si>
    <t>Ernesto F. Bal A.</t>
  </si>
  <si>
    <t>262-8332</t>
  </si>
  <si>
    <t>CAC-2016-0033673</t>
  </si>
  <si>
    <t>AVENIDA CENTRAL</t>
  </si>
  <si>
    <t>DESPUES DE FINANACIERA EL SOL, FRENTE A CL. G</t>
  </si>
  <si>
    <t>Mayra lopez</t>
  </si>
  <si>
    <t>396-9399</t>
  </si>
  <si>
    <t>CAC-2016-0032115</t>
  </si>
  <si>
    <t>ANCON</t>
  </si>
  <si>
    <t>CALLE MARVY, TERCERA CALLE DEL COL. JAVIER</t>
  </si>
  <si>
    <t>Cecilia E. Ortega M.</t>
  </si>
  <si>
    <t>6565-4418</t>
  </si>
  <si>
    <t>CAC-2016-0043879</t>
  </si>
  <si>
    <t>LOS ANGELES</t>
  </si>
  <si>
    <t>CALLA 63-A</t>
  </si>
  <si>
    <t>260-1769</t>
  </si>
  <si>
    <t>CAC-2016-0044514</t>
  </si>
  <si>
    <t>CORONAS GARDEN</t>
  </si>
  <si>
    <t>ANTES DE MOMI, 1RA. A MANO IZQ. DESPUES DER.</t>
  </si>
  <si>
    <t>Orittela M. Gutierrez</t>
  </si>
  <si>
    <t>235-9439</t>
  </si>
  <si>
    <t>CAC-2016-0030721</t>
  </si>
  <si>
    <t>PEGADO A MANGLAR, CASA 297</t>
  </si>
  <si>
    <t>Karla M. Díaz R.</t>
  </si>
  <si>
    <t>6073-5272</t>
  </si>
  <si>
    <t>CAC-2016-0046229</t>
  </si>
  <si>
    <t>PANAMA VIEJO</t>
  </si>
  <si>
    <t>CALLE 7MA. POR LA ROTONDA 4 CLS. F. AMACELLI</t>
  </si>
  <si>
    <t>Ricardo Quiel</t>
  </si>
  <si>
    <t>CAC-2016-0050760</t>
  </si>
  <si>
    <t>EDIFICIO 14-49, CONTIGUO AL INSTITUTO NACIONAL</t>
  </si>
  <si>
    <t>264-7485</t>
  </si>
  <si>
    <t>CAC-2016-0049246</t>
  </si>
  <si>
    <t>CALLE 49</t>
  </si>
  <si>
    <t>BOY 10, APART. 5, SUBIENDO DESDE VENETO</t>
  </si>
  <si>
    <t>Cesar A. Mendez Q.</t>
  </si>
  <si>
    <t>228-3033</t>
  </si>
  <si>
    <t>CAC-2016-0050335</t>
  </si>
  <si>
    <t>CALLE 19</t>
  </si>
  <si>
    <t>PENONOME</t>
  </si>
  <si>
    <t>Silvia L. Moreno</t>
  </si>
  <si>
    <t>Victor J. Adames</t>
  </si>
  <si>
    <t>212-2741</t>
  </si>
  <si>
    <t>CAC-2016-0050394</t>
  </si>
  <si>
    <t>CALLE 6</t>
  </si>
  <si>
    <t>APART. 7-25, DETRÁS DE MUNICIPIO</t>
  </si>
  <si>
    <t>Clemente Gonzalez H.</t>
  </si>
  <si>
    <t>206-8360</t>
  </si>
  <si>
    <t>CAC-2016-053632</t>
  </si>
  <si>
    <t>AVE. FEDERICO GUARDIA</t>
  </si>
  <si>
    <t>DESPUES DE FARMACIA METROX, CONDADO DEL REY</t>
  </si>
  <si>
    <t>Walter A. Aguilar K.</t>
  </si>
  <si>
    <t>6780-9074</t>
  </si>
  <si>
    <t>CAC-2016-0054507</t>
  </si>
  <si>
    <t>HATO PINTADO</t>
  </si>
  <si>
    <t>PH. HEIGHLAND VIEW, APART. 7A</t>
  </si>
  <si>
    <t>Delmira De Leon Peters</t>
  </si>
  <si>
    <t>224-0807</t>
  </si>
  <si>
    <t>CAC-2016-0053188</t>
  </si>
  <si>
    <t>BAJA PRESION</t>
  </si>
  <si>
    <t>CALLE Y</t>
  </si>
  <si>
    <t>PH. SIENA, POR FERRETERÍA INDUSTRIAL</t>
  </si>
  <si>
    <t>Carmen Y. Juarez A.</t>
  </si>
  <si>
    <t>6633-2386</t>
  </si>
  <si>
    <t>CAC-2016-0053443</t>
  </si>
  <si>
    <t>AVENIDA SANTA ELENA</t>
  </si>
  <si>
    <t>PH. SANTA ELENA, TORRES A-B-C-D</t>
  </si>
  <si>
    <t>Imelda V. Caballero</t>
  </si>
  <si>
    <t>6456-0097</t>
  </si>
  <si>
    <t>CAC-2016-0055285</t>
  </si>
  <si>
    <t>CALLE 25</t>
  </si>
  <si>
    <t>ARRAIJAN, A UN COSTADO ESC. VENEZUELA</t>
  </si>
  <si>
    <t>Rogelio Arenas J.</t>
  </si>
  <si>
    <t>511-9531</t>
  </si>
  <si>
    <t>CAC-2016-0059265</t>
  </si>
  <si>
    <t>ALTOS DE CURUNDU</t>
  </si>
  <si>
    <t>CERCA CUARTEL DE POLICIA</t>
  </si>
  <si>
    <t>Sofia De Leon Adames</t>
  </si>
  <si>
    <t>6615-5717</t>
  </si>
  <si>
    <t>CAC-2016-0059241</t>
  </si>
  <si>
    <t>VÍA RICARDO J. ALFARO</t>
  </si>
  <si>
    <t>FRENTE UTP</t>
  </si>
  <si>
    <t>6219-7102</t>
  </si>
  <si>
    <t>CAC-2016-0066601</t>
  </si>
  <si>
    <t>CAC-2016-006675</t>
  </si>
  <si>
    <t>CAC-2016-0068578</t>
  </si>
  <si>
    <t>SE COLOCO TAPA</t>
  </si>
  <si>
    <t>SE ENCONTRO VÁLVULA CERRADA, SE ABRIO</t>
  </si>
  <si>
    <t>AVENIDA MEXICO</t>
  </si>
  <si>
    <t>MINISTERIO PUBLICO</t>
  </si>
  <si>
    <t>L. CAMARGO, E. MATOS, F.AVILA</t>
  </si>
  <si>
    <t>L. CAMARGO, E. MATOS, F.AVILA, S. ALFARO</t>
  </si>
  <si>
    <t>L. CAMARGO, E. MATOS, F. AVILA, S. ALFARO</t>
  </si>
  <si>
    <t>Americio G. Nuñez</t>
  </si>
  <si>
    <t>507-2934</t>
  </si>
  <si>
    <t>6053-3563</t>
  </si>
  <si>
    <t>CAC-2016-0073357</t>
  </si>
  <si>
    <t>CALLE 14 OESTE</t>
  </si>
  <si>
    <t>BAJANDO LA CALLE DEL MACHETAZO, EN LA ESQUINA</t>
  </si>
  <si>
    <t>Maritza I. Santamaría M.</t>
  </si>
  <si>
    <t>6030-7545</t>
  </si>
  <si>
    <t>CAC-2015-0543887</t>
  </si>
  <si>
    <t>EL CANGREJO</t>
  </si>
  <si>
    <t>CONDOMINIO EL REY, FRENTE A GLOBAL FLOWERS</t>
  </si>
  <si>
    <t>Bella Vista, Calle 54 Obarrio</t>
  </si>
  <si>
    <t>I. Cundumi, J. Villarreal, H. Medina</t>
  </si>
  <si>
    <t>Panamá Centro, C. Samaniego</t>
  </si>
  <si>
    <t>Bella Vista, Calle 55 Obarrio</t>
  </si>
  <si>
    <t>San Francisco, Boca la Caja</t>
  </si>
  <si>
    <t>Parque Lefebre, Panamá Viejo</t>
  </si>
  <si>
    <t>Reparación de tubería de 6 plg</t>
  </si>
  <si>
    <t>PARADA PLANTA DE CHILIBRE</t>
  </si>
  <si>
    <t>LIMPIEZA Y EXPULSIÓN DE AIRE</t>
  </si>
  <si>
    <t>AREA METROPOLITANA</t>
  </si>
  <si>
    <t>TRABAJO PROGRAMADO</t>
  </si>
  <si>
    <t>Betania, Frente a Escuela José A. Arango</t>
  </si>
  <si>
    <t>San Francisco, Punta Paitilla</t>
  </si>
  <si>
    <t>Calidonia, La Cuchilla</t>
  </si>
  <si>
    <t>Reparación de tubería de 10 plg.</t>
  </si>
  <si>
    <t>Compañía Privada, MULTIPROYECTOS</t>
  </si>
  <si>
    <t>Curundu, Altos de Curundu, frente MIDA</t>
  </si>
  <si>
    <t>Arlene Gonzalez Díaz</t>
  </si>
  <si>
    <t>830-7782</t>
  </si>
  <si>
    <t>CAC-2016-0067000</t>
  </si>
  <si>
    <t>AVENIDA A</t>
  </si>
  <si>
    <t>DIAGONAL A PLAZA HERRERA, AL FINAL MANO DER.</t>
  </si>
  <si>
    <t xml:space="preserve">  Ofelia T. Espinosa O.</t>
  </si>
  <si>
    <t>579-9609</t>
  </si>
  <si>
    <t>CAC-2016-0073856</t>
  </si>
  <si>
    <t>ENTRANDO POR EDIFICIOS DE SANTA CRUZ</t>
  </si>
  <si>
    <t>PROYECTO CURUNDU, TORRE 22-A</t>
  </si>
  <si>
    <t>Deisy J. Atencio S.</t>
  </si>
  <si>
    <t>262-6377</t>
  </si>
  <si>
    <t>CAC-2016-0068628</t>
  </si>
  <si>
    <t>SAN MIGUEL</t>
  </si>
  <si>
    <t>CALLE P, EN LA ESQUINA DEL MAGNOLIA</t>
  </si>
  <si>
    <t>T. MARTINEZ, Y. MEDINA, E. CEREZO, V. ALVARADO</t>
  </si>
  <si>
    <t>Ricardo E. Schuverer S.</t>
  </si>
  <si>
    <t>262-4582</t>
  </si>
  <si>
    <t>CAC-2016-0037523</t>
  </si>
  <si>
    <t>ENTREGADO 2/12/2016</t>
  </si>
  <si>
    <t>AVENIDA B</t>
  </si>
  <si>
    <t>MULTI 3, DONDE ESTA EL RESTAURANTE MELCHI</t>
  </si>
  <si>
    <t xml:space="preserve">SE APRETO TAPAS </t>
  </si>
  <si>
    <t>SE ENCONTRO EN BUEN ESTADO</t>
  </si>
  <si>
    <t xml:space="preserve">SE ABRIO POR REPARACIÓN </t>
  </si>
  <si>
    <t>SE ABRIO PARA EXPULSAR AIRE</t>
  </si>
  <si>
    <t>FUGA EN CONEXIÓN</t>
  </si>
  <si>
    <t>Jacqueline J. Cano E.</t>
  </si>
  <si>
    <t>269-2985</t>
  </si>
  <si>
    <t>CAC-2016-0074234</t>
  </si>
  <si>
    <t>VÁLVULA DEFECTUOSA</t>
  </si>
  <si>
    <t>CAMPO ALEGRE</t>
  </si>
  <si>
    <t>CL. MANUEL M. ICAZA Y CL. 3RA. SUR. PH COSMOS</t>
  </si>
  <si>
    <t>Ancón, Corozal, Los Ríos</t>
  </si>
  <si>
    <t>Reparación de conexión 3/4 plg.</t>
  </si>
  <si>
    <t>Bronce</t>
  </si>
  <si>
    <t xml:space="preserve">Calidonia, Calle 33 </t>
  </si>
  <si>
    <t>Compañía Privada, INDOSA</t>
  </si>
  <si>
    <t>Calidonia, Calle 29</t>
  </si>
  <si>
    <t>Bella Vista, frente Universidad Panamá</t>
  </si>
  <si>
    <t>OPERATIVO POR PARADA DE</t>
  </si>
  <si>
    <t>PLANTA CHILIBRE</t>
  </si>
  <si>
    <t>San Francisco, San Sebastian</t>
  </si>
  <si>
    <t>Reparación de tubería de 4 plg.</t>
  </si>
  <si>
    <t>T. Martinez, Y. Medina, E. Cerezo, V. Alvarado</t>
  </si>
  <si>
    <t>Curundu, altos de Curundu, Frente MIDA</t>
  </si>
  <si>
    <t>Reparación de tubería de</t>
  </si>
  <si>
    <t xml:space="preserve">Calidonia, inspección Asamblea Nacional </t>
  </si>
  <si>
    <t xml:space="preserve">Falta de suminstro, problema </t>
  </si>
  <si>
    <t>interno sist. Bombeo</t>
  </si>
  <si>
    <t>Calidonia, inspección San Miguel</t>
  </si>
  <si>
    <t>Se cerró hay que reemplazar</t>
  </si>
  <si>
    <t>Parque Lefebre, Plaza Carolina</t>
  </si>
  <si>
    <t xml:space="preserve">Para posible cierre de tubería </t>
  </si>
  <si>
    <t>de 2, no se efectuó.</t>
  </si>
  <si>
    <t>INSPECCIONADO</t>
  </si>
  <si>
    <t>Río Abajo, Carcel de Mujeres</t>
  </si>
  <si>
    <t>Reparación de tubería de 3 plg.</t>
  </si>
  <si>
    <t>C. Muñoz, L. Camargo, E. Matos, F. Avila</t>
  </si>
  <si>
    <t>Panamá Centro, V. Quiroz</t>
  </si>
  <si>
    <t>Ocasionado por L2 METRO</t>
  </si>
  <si>
    <t>Conexión provisional se dejó cerrada</t>
  </si>
  <si>
    <t xml:space="preserve">Reparación de conexción de 3 </t>
  </si>
  <si>
    <t>Bella Vista, Avenida 3ra. Sur y Cl. Beatriz M. Cabal</t>
  </si>
  <si>
    <t>Bella Vista, Avenida 3ra. Sur y C Manuel M. Icaza</t>
  </si>
  <si>
    <t>L. Alvarez, F. Avila, V. Alvarado, C. Muñoz</t>
  </si>
  <si>
    <t>Bella Vista, Avenida 5ta. Siur y Cl. Margarita de Va-</t>
  </si>
  <si>
    <t>llarino. Frente Edificio Bahía Esmeralda.</t>
  </si>
  <si>
    <t>Bella Vista, Cl. Anastacio Ruiz Noriega. Frente a Esc.</t>
  </si>
  <si>
    <t>Japonesa de Panamá.</t>
  </si>
  <si>
    <t>Bella Vista, Final Cl. Juan de la Guardia</t>
  </si>
  <si>
    <t>Obstrución de conexión de edif.</t>
  </si>
  <si>
    <t xml:space="preserve">de 1 1/2 plg. </t>
  </si>
  <si>
    <t>PH Mar Abierto</t>
  </si>
  <si>
    <t>Panamá Centro, J. Valencia</t>
  </si>
  <si>
    <t>CAC-2016-0073570</t>
  </si>
  <si>
    <t>Ada M. Hunter S.</t>
  </si>
  <si>
    <t>CAC-2015-0655241</t>
  </si>
  <si>
    <t>CALLE F, FRENTE EDIFICIO RULIMAR</t>
  </si>
  <si>
    <t>L. CAMARGO, E. MATOS, S. ALFARO, F. AVIALA,C.M.</t>
  </si>
  <si>
    <t>Juana Sanchez Singh</t>
  </si>
  <si>
    <t>6759-5385</t>
  </si>
  <si>
    <t>CAC-2015-0655556</t>
  </si>
  <si>
    <t>CALLE 69 OESTE</t>
  </si>
  <si>
    <t>ENTRANDO POR PRETTY CAR SHOP</t>
  </si>
  <si>
    <t>Betania, Villa de las Fuentes</t>
  </si>
  <si>
    <t>L. Alvarez, I. Pinzón</t>
  </si>
  <si>
    <t>Bella Vista, Obarrio, calle 53 Este</t>
  </si>
  <si>
    <t>E. Matos, I. Pinzón, L. Alvarez, F. Avila</t>
  </si>
  <si>
    <t>Matilde S. de Mosquera</t>
  </si>
  <si>
    <t>215-3787</t>
  </si>
  <si>
    <t>CAC-2015-0088337</t>
  </si>
  <si>
    <t>PAITILLA</t>
  </si>
  <si>
    <t>FRENTE A EMBAJADA DE JAPÓN</t>
  </si>
  <si>
    <t>Iván Vargas</t>
  </si>
  <si>
    <t>6297-9872</t>
  </si>
  <si>
    <t>CAC-2016-0084990</t>
  </si>
  <si>
    <t>EL MARAÑON</t>
  </si>
  <si>
    <t xml:space="preserve">AVENIDA MEXIXO Y CL. REP. DE NICARAGUA </t>
  </si>
  <si>
    <t>CAC-2016-0013227/10679/15195</t>
  </si>
  <si>
    <t>Wilma Brown</t>
  </si>
  <si>
    <t>221-1663</t>
  </si>
  <si>
    <t>CAC-2015-0580464</t>
  </si>
  <si>
    <t xml:space="preserve">ALTOS DEL RÍO </t>
  </si>
  <si>
    <t>CALLE A, CASA 18</t>
  </si>
  <si>
    <t>L. CAMARGO, E. MATOS,  S. ALFARO, E. MATOS</t>
  </si>
  <si>
    <t>AGUAS NEGRAS</t>
  </si>
  <si>
    <t>PASAR A AGUAS SERVIDAS</t>
  </si>
  <si>
    <t>Jessica I. Rivera P.</t>
  </si>
  <si>
    <t>399-0765</t>
  </si>
  <si>
    <t>CAC-2016-0002970</t>
  </si>
  <si>
    <t>CALLE 9VA.</t>
  </si>
  <si>
    <t>AL LADO DE IGLESIA DE LA MERCED</t>
  </si>
  <si>
    <t>Betania, Camino Real, frente rotonda vereda</t>
  </si>
  <si>
    <t>Reparación tubería de 6 plg.</t>
  </si>
  <si>
    <t>L. Camargo, S. Alfaro, V. Alvarado, E. Matos</t>
  </si>
  <si>
    <t>Ancón, Tanque de Patacón</t>
  </si>
  <si>
    <t>Localización de tubería frente a</t>
  </si>
  <si>
    <t>Estadio Rod Carew</t>
  </si>
  <si>
    <t>I. Pinzón, F. Avila, E..Cerezo, C. Muñoz</t>
  </si>
  <si>
    <t>Panamá Centro, R. Puga</t>
  </si>
  <si>
    <t>PARA PROGRAMAR REPARC.</t>
  </si>
  <si>
    <t xml:space="preserve">Con equipo de detección de </t>
  </si>
  <si>
    <t>Tuberías</t>
  </si>
  <si>
    <t>Guadalupe G. Torres</t>
  </si>
  <si>
    <t>392-9968</t>
  </si>
  <si>
    <t>CAC-2016-0086189</t>
  </si>
  <si>
    <t>AVENIDA 1RA. CL. 4TA., CASA 28, ENT. B GENERAL</t>
  </si>
  <si>
    <t>CONEXIÓN</t>
  </si>
  <si>
    <t>CONEXIÓN ILEGAL</t>
  </si>
  <si>
    <t>PASAR A COMERCIAL</t>
  </si>
  <si>
    <t>Marcelina B. Abrego</t>
  </si>
  <si>
    <t>232-4885</t>
  </si>
  <si>
    <t>CAC-2016-0073655</t>
  </si>
  <si>
    <t>PEDRO MIGUEL</t>
  </si>
  <si>
    <t>CALLE CAMARON, ANTES DE LOS BOMBEROS</t>
  </si>
  <si>
    <t>L. CAMARGO, E. MATOS, E. CEREZO, S. ALFARO</t>
  </si>
  <si>
    <t xml:space="preserve">FUGA  EN TUBERÍA </t>
  </si>
  <si>
    <t>Yini L. Bararahona A.</t>
  </si>
  <si>
    <t>223-6301</t>
  </si>
  <si>
    <t>CAC-2016-0077795</t>
  </si>
  <si>
    <t>CALLE 5TA.</t>
  </si>
  <si>
    <t>CASA 375</t>
  </si>
  <si>
    <t>NIVELES BAJO TANQUE DE CHORRILLO</t>
  </si>
  <si>
    <t>Arraijan, Lluvia de Oro 2</t>
  </si>
  <si>
    <t>Detección de tub ería de PVC</t>
  </si>
  <si>
    <t>para interconexión</t>
  </si>
  <si>
    <t>C. Muñoz, I. Pinzón, L. Alvarez</t>
  </si>
  <si>
    <t>Apoyo a personal operativo Arraijan</t>
  </si>
  <si>
    <t>Calidonia, Avenida Central y Cl. Juan A. Guizado</t>
  </si>
  <si>
    <t>ESTACIONAMIENTOS UNIDOS</t>
  </si>
  <si>
    <t>PARA INTERCONEXIONES</t>
  </si>
  <si>
    <t>CIERRES DE VÁLVULAS</t>
  </si>
  <si>
    <t>COLOCACIÓN DE VÁLVULA 6 plg.</t>
  </si>
  <si>
    <t>Calidonia, Avenida Central y Cl. V</t>
  </si>
  <si>
    <t>Calidonia, Avenida Central y Cl. 34 Este</t>
  </si>
  <si>
    <t>Calidonia, Avenida Central y Cl. U</t>
  </si>
  <si>
    <t>Calidonia, Calle U y Vía Trasístmica</t>
  </si>
  <si>
    <t>Calidonia, Avenida Perú y Cl. 29 Este</t>
  </si>
  <si>
    <t>Calidonia, Calle 36 Este y Avenida Perú</t>
  </si>
  <si>
    <t>Calidonia, Avenida Perú y Cl. 37 Este</t>
  </si>
  <si>
    <t>Calidonia, Calle 30 Este y Avenida Cuba</t>
  </si>
  <si>
    <t>Calidonia, Calle 31 Este y Avenida Cuba</t>
  </si>
  <si>
    <t>Calidonia, Avenida Cuba y Cl. 31 Este</t>
  </si>
  <si>
    <t>Calidonia, Avenida Justo Arosemena y Cl. 33 Este</t>
  </si>
  <si>
    <t>Calidonia, Calle 33 Este y Avenida Justo Arosemena</t>
  </si>
  <si>
    <t>Calidonia, frente a embajada de España</t>
  </si>
  <si>
    <t>Calidonia, frente a Banco Nacional, Ave. Perú</t>
  </si>
  <si>
    <t>Calidonia, Calle 37 Este y Avenida Perú</t>
  </si>
  <si>
    <t>Calidonia, Calle 31 Este y Avenida Perú</t>
  </si>
  <si>
    <t>Calidonia, Calle 33 Este y Avenida Perú</t>
  </si>
  <si>
    <t>Andrea Tovar</t>
  </si>
  <si>
    <t>6632-7440</t>
  </si>
  <si>
    <t>CAC-2016-0088080</t>
  </si>
  <si>
    <t>PUNTA PACÍFICA</t>
  </si>
  <si>
    <t>PUNTA CORONADO, PH OASIS</t>
  </si>
  <si>
    <t>L. CAMARGO, V. ALVARADO, S. ALFARO</t>
  </si>
  <si>
    <t>CIERRE PARA COLOCAR MEDIDOR</t>
  </si>
  <si>
    <t>COMERCIAL</t>
  </si>
  <si>
    <t>Luis Olivera</t>
  </si>
  <si>
    <t>6520-4998</t>
  </si>
  <si>
    <t>CAC-2016-0088496</t>
  </si>
  <si>
    <t>CHANIS</t>
  </si>
  <si>
    <t>CALLE 2 B, CASO 220</t>
  </si>
  <si>
    <t>jorge L. Thompson de L.</t>
  </si>
  <si>
    <t>6229-0495</t>
  </si>
  <si>
    <t>CAC-2016-0089052</t>
  </si>
  <si>
    <t>ALBROOK</t>
  </si>
  <si>
    <t>CERCA DEL COLEGIO SAINT MERY, EN LA ESQUINA</t>
  </si>
  <si>
    <t>Gloria E. Tejeira D.</t>
  </si>
  <si>
    <t>6672-6319</t>
  </si>
  <si>
    <t>CAC-2016-0090705</t>
  </si>
  <si>
    <t>VILLA DE LAS FUENTES</t>
  </si>
  <si>
    <t>AL LADO EDIFICIO SAORI</t>
  </si>
  <si>
    <t>I. CUNDUMI, V. ALVARADO, Y. MEDINA, T. MARTINEZ</t>
  </si>
  <si>
    <t>CIERRE Y ABERTURAPARA COLOCAR VÁLVULA</t>
  </si>
  <si>
    <t>SUSPENDIDO</t>
  </si>
  <si>
    <t>Luis Camargo</t>
  </si>
  <si>
    <t>507-5744</t>
  </si>
  <si>
    <t>CAC-2016-0090544</t>
  </si>
  <si>
    <t>CALLE ENRIQUE GEENIZER O 49A OESTE</t>
  </si>
  <si>
    <t>CON VÁLVULA</t>
  </si>
  <si>
    <t>L. CAMARGO, E. MATOS, F. AVILA, E. CEREZO</t>
  </si>
  <si>
    <t xml:space="preserve">PASAR A </t>
  </si>
  <si>
    <t>Betania, Camino Real</t>
  </si>
  <si>
    <t>Parque Lefebre, Chanis,  Santa Elena</t>
  </si>
  <si>
    <t>ODEBRECHT</t>
  </si>
  <si>
    <t>Calidonia, San Miguel</t>
  </si>
  <si>
    <t xml:space="preserve">Dos reparaciones de tubería de </t>
  </si>
  <si>
    <t>4 plg. HF</t>
  </si>
  <si>
    <t>I. Cundumi, J. Villarreal, F. Avila, V. Alvarado</t>
  </si>
  <si>
    <t>Ancón, Albrook</t>
  </si>
  <si>
    <t>Cristian Arauz</t>
  </si>
  <si>
    <t>6688-1744</t>
  </si>
  <si>
    <t>CAC-2016-0097124</t>
  </si>
  <si>
    <t>INGENIO</t>
  </si>
  <si>
    <t>FRENTE A CUARTEL DE BOMBEROS EL INGENIO</t>
  </si>
  <si>
    <t xml:space="preserve">L. CAMARGO, E. MATOS, S. ALFARO, E. CEREZO </t>
  </si>
  <si>
    <t>ASIGNADO A MULTIPROYECTOS</t>
  </si>
  <si>
    <t>Carmen E. Guarnieri M.</t>
  </si>
  <si>
    <t>262-3744</t>
  </si>
  <si>
    <t>CAC-2016-0092435</t>
  </si>
  <si>
    <t>CALLE CHAGRES, FRENTE A CASA 0555</t>
  </si>
  <si>
    <t>L. CAMARGO, E. MATOS, S. ALFARO, C. MUÑOZ</t>
  </si>
  <si>
    <t>CAC-2016-0095843</t>
  </si>
  <si>
    <t>CAMBIADO POR INDOSA</t>
  </si>
  <si>
    <t>Luis A. Bergantino K.</t>
  </si>
  <si>
    <t>236-9900</t>
  </si>
  <si>
    <t>CAC-2016-0092545</t>
  </si>
  <si>
    <t>VILLA LAS FUENTES</t>
  </si>
  <si>
    <t>TUMBA MUERTO, PH NEPTUNO</t>
  </si>
  <si>
    <t>Betania, Ave. 7a Norte y Camino Real</t>
  </si>
  <si>
    <t>L. Camargo, S. Alfaro, E. Matos, C. Muñoz</t>
  </si>
  <si>
    <t>CAC-2016-0098166</t>
  </si>
  <si>
    <t>Betania, Calle 65 Oeste y Camino Real</t>
  </si>
  <si>
    <t>Inundando Lote Valdío</t>
  </si>
  <si>
    <t>Mantenìan suministro</t>
  </si>
  <si>
    <t>PRIOBLEMA INTERNO</t>
  </si>
  <si>
    <t>PASAR A COMPAÑÍA PRIVADA</t>
  </si>
  <si>
    <t>Reparación de codo de 2 plg.</t>
  </si>
  <si>
    <t>Ancón, Clayton, Calle Iguana</t>
  </si>
  <si>
    <t>Gamboa, Ave. Humberto Zarate</t>
  </si>
  <si>
    <t xml:space="preserve">Se instaló una llave de acera de </t>
  </si>
  <si>
    <t>1 plg. Conexión</t>
  </si>
  <si>
    <t>E. Cerezo</t>
  </si>
  <si>
    <t xml:space="preserve">L. Camargo, S. Alfaro, E. Matos, F. Avila, </t>
  </si>
  <si>
    <t>Gamboa, Ave. Harding</t>
  </si>
  <si>
    <t>Gamboa, Estación de Bomberos</t>
  </si>
  <si>
    <t>Gamboa, Calle Monroe</t>
  </si>
  <si>
    <t>Río Abajo, Villa Rica, Via Monte Oscuro y Ave.</t>
  </si>
  <si>
    <t>10 a Norte</t>
  </si>
  <si>
    <t xml:space="preserve">Panamá Centro, </t>
  </si>
  <si>
    <t>Bella Vista, Obarrio, Avenida Ricardo Arango</t>
  </si>
  <si>
    <t>Río Abajo, Villa Rica, Via Monte Oscuro</t>
  </si>
  <si>
    <t>Cambio de válvula 6 plg. Dañada</t>
  </si>
  <si>
    <t>I. Pinzón, F. Avila, L. Alvarez</t>
  </si>
  <si>
    <t>Río Abajo, San Cristobal, Calle A y Vía Domingo Díaz</t>
  </si>
  <si>
    <t>C. Muñoz, apoyo a cuadrilla de cierre San</t>
  </si>
  <si>
    <t>Miguelito</t>
  </si>
  <si>
    <t>San Miguelito, Miranda</t>
  </si>
  <si>
    <t>No Había control</t>
  </si>
  <si>
    <t>Revisar Valvula Retención</t>
  </si>
  <si>
    <t>Válvula Límite de Calle 16</t>
  </si>
  <si>
    <t>Río Abajo, San Cristobal, Calle C y Vía Cincuentena.</t>
  </si>
  <si>
    <t>Corregimiento Victoriano Loren.</t>
  </si>
  <si>
    <t>Río Abajo, Ave. La Pulida y Calle Monte Oscuro</t>
  </si>
  <si>
    <t>Río Abajo, Cl. Monte Oscuro ó Cl 16 Río Abajo</t>
  </si>
  <si>
    <t>Calle el Progreso</t>
  </si>
  <si>
    <t>Calle Monte Oscuro</t>
  </si>
  <si>
    <t>Calle A</t>
  </si>
  <si>
    <t>Calle 16 Río Abajo</t>
  </si>
  <si>
    <t>Rotura + de 24 horas</t>
  </si>
  <si>
    <t xml:space="preserve">Ancón, La Boca Cl. Trinidad </t>
  </si>
  <si>
    <t>Ancón, La Boca Cl. Telma King Casa 972 B</t>
  </si>
  <si>
    <t>Ancón, La Boca Cl. Telma King Casa 972 B, final</t>
  </si>
  <si>
    <t>Río Abajo, Via José A. Arango y Ave. F Norte</t>
  </si>
  <si>
    <t>Betania, Los Angeles, Calle Tael y Avenida de los</t>
  </si>
  <si>
    <t>Periodistas</t>
  </si>
  <si>
    <t>Betania, Camino Real, Calle 74</t>
  </si>
  <si>
    <t>L. Camargo, S. Alfaro, E. Cerezo, F. Avila, C. M.</t>
  </si>
  <si>
    <t>CAC-2016-01108807</t>
  </si>
  <si>
    <t>Ancón, Llanos de Curundu, Cl. 2da.</t>
  </si>
  <si>
    <t>Calle 1ra.</t>
  </si>
  <si>
    <t>Calle 2da.</t>
  </si>
  <si>
    <t xml:space="preserve">Calle 3ra. </t>
  </si>
  <si>
    <t>Fatima L. Machazek R.</t>
  </si>
  <si>
    <t>CAC-2016-0110186</t>
  </si>
  <si>
    <t>CALZADA DE AMADOR</t>
  </si>
  <si>
    <t xml:space="preserve">BRISAS DE AMADOR, HOTEL OCEAN </t>
  </si>
  <si>
    <t>L. CAMARGO, E. MATOS, S. ALFARO, E. CEREZO, F. AVILA</t>
  </si>
  <si>
    <t>Abraham A. Manoa</t>
  </si>
  <si>
    <t>CAC-2016-0110808</t>
  </si>
  <si>
    <t>ISLA PERICO, PLAZA BRISAS DE AMADOR</t>
  </si>
  <si>
    <t>L. CAMARGO, E. MATOS, E. CEREZO, F. AVILA, C. M.</t>
  </si>
  <si>
    <t>DA DE NAOS</t>
  </si>
  <si>
    <t>Ancón, Llanos de Curundu, Cl. 1ra.</t>
  </si>
  <si>
    <t>Cerca Fundación Sonrisa.</t>
  </si>
  <si>
    <t>Ancón, Condado del Rey, Frente a Super 99</t>
  </si>
  <si>
    <t>Reparación tubería de 10 plg.</t>
  </si>
  <si>
    <t>PVC</t>
  </si>
  <si>
    <t>Reparación tubería de estación</t>
  </si>
  <si>
    <t>de bombeo fuera de operación</t>
  </si>
  <si>
    <t>10 plg. PVC</t>
  </si>
  <si>
    <t>Ancón, Calzada de Amador, despues de Museo</t>
  </si>
  <si>
    <t>Ancón, Calzada de Amador, antes de Smithsonian</t>
  </si>
  <si>
    <t>Proyectos  Especiales, P. Acosta</t>
  </si>
  <si>
    <t>PROBLEMA DE ABASTECIMIENTO</t>
  </si>
  <si>
    <t>I. Cundumi, Y. Medina, F. Avila Cierre</t>
  </si>
  <si>
    <t>I. Pinzón, L. Alvarez, C. Muñoz Abertura</t>
  </si>
  <si>
    <t>ROTURA TUBERÍA DE 12 PLG.ANTES DE ENTRA</t>
  </si>
  <si>
    <t>Marco T. Muñoz M.</t>
  </si>
  <si>
    <t>315-1793</t>
  </si>
  <si>
    <t>CAC-2016-0119624</t>
  </si>
  <si>
    <t>CALLE LAS BROMELIAS</t>
  </si>
  <si>
    <t>L. CAMARGO, E. MATOS, S. ALFARO, E. CEREZO. F. AVILA</t>
  </si>
  <si>
    <t>TERCERAS PERSONAS MANIPULAN VÁLVULA</t>
  </si>
  <si>
    <t>SE ABRIO VÁLVULA</t>
  </si>
  <si>
    <t xml:space="preserve">Cambio de hidrante </t>
  </si>
  <si>
    <t>Trabajo Programado</t>
  </si>
  <si>
    <t>Parque Lefevre, Cl. 4ta y Cl. 86 Este</t>
  </si>
  <si>
    <t>Parque Lefevre, Cl. 4ta y Cl. 86A Este</t>
  </si>
  <si>
    <t>Parque Lefevre, Cl. 3ra. Y Ave. Ernesto T. Lefevre</t>
  </si>
  <si>
    <t>Parque Lefevre, Vía España y Cl. 5ta.</t>
  </si>
  <si>
    <t>Parque Lefevre, Cl. 5ta. Y Cl. 86 Este</t>
  </si>
  <si>
    <t xml:space="preserve">Parque Lefevre, Cl. 3ra. </t>
  </si>
  <si>
    <t>L. Camargo, F. Avila, E. Cerezo, S. Alfaro, C.M.</t>
  </si>
  <si>
    <t>Proyectos  Especiales, J. Linares</t>
  </si>
  <si>
    <t>Calidonia, frente a Novey</t>
  </si>
  <si>
    <t xml:space="preserve">Cambio de llave de Edificio los </t>
  </si>
  <si>
    <t>Claveles</t>
  </si>
  <si>
    <t>Inspección Edificio 802 UDELAS</t>
  </si>
  <si>
    <t>Ancón Policía Metropolitana</t>
  </si>
  <si>
    <t xml:space="preserve">Río Abajo, Calle 16 </t>
  </si>
  <si>
    <t>T. Martinez, I. Cundumi, Y. Medina Cierre</t>
  </si>
  <si>
    <t>I. Pinzón, L. Alvarez Abertura</t>
  </si>
  <si>
    <t>Pueblo Nuevo, Ave. 5C Norte</t>
  </si>
  <si>
    <t>Instituto Comercial Panamá</t>
  </si>
  <si>
    <t>T. Martinez, I. Cundumi, Y. Medina, J. Villarreal</t>
  </si>
  <si>
    <t>Conductor E. Caceres</t>
  </si>
  <si>
    <t>AC</t>
  </si>
  <si>
    <t>Bella Vista, Obarrio, Cl. 66 Este</t>
  </si>
  <si>
    <t>Ancón, Llanos de Curundu, Cl Math</t>
  </si>
  <si>
    <t>Despues de Cancha de Tenis</t>
  </si>
  <si>
    <t>Betania, Dos Mares, Cl. 1ra</t>
  </si>
  <si>
    <t>Bella Vista, Calle Uruguay</t>
  </si>
  <si>
    <t>Bella Vista, Obarrio, Ave. Ernestina Sucre, Cl. 57</t>
  </si>
  <si>
    <t>Bella Vista, Cl. 45 Este, Al lado de SM Riba Smith</t>
  </si>
  <si>
    <t>Parque Lefevre, Costa del Este</t>
  </si>
  <si>
    <t>Río Abajo, Calle 17 y Ave. 4D Norte</t>
  </si>
  <si>
    <t>Betania, Villa Soberanía, Ave. 20 1/2 Norte</t>
  </si>
  <si>
    <t>Panamá centro, J. Valencia</t>
  </si>
  <si>
    <t>CAC-2016-0125242</t>
  </si>
  <si>
    <t>Pueblo Nuevo, Cl. 65 Oeste (Cl. La Florida)</t>
  </si>
  <si>
    <t>CAC-2016-0131959</t>
  </si>
  <si>
    <t>261-8322</t>
  </si>
  <si>
    <t>CAC-2016-0131637</t>
  </si>
  <si>
    <t xml:space="preserve">CAMINO REAL </t>
  </si>
  <si>
    <t>LAS 200, CASA 207</t>
  </si>
  <si>
    <t>Nelva C. Arango T.</t>
  </si>
  <si>
    <t>Doralys J. Rodriguez P.</t>
  </si>
  <si>
    <t>6915-5401</t>
  </si>
  <si>
    <t>CAC-2016-0126960</t>
  </si>
  <si>
    <t>ENTRANDO POR CRUZ ROJA, GIM DE PANDEPORTES</t>
  </si>
  <si>
    <t>Lirisel Vasquez</t>
  </si>
  <si>
    <t>229-3831</t>
  </si>
  <si>
    <t>CAC-2016-0127646</t>
  </si>
  <si>
    <t>MIRAFLORES</t>
  </si>
  <si>
    <t>VÍA PRINCIPAL HACIA UNIV. LATINA</t>
  </si>
  <si>
    <t>Olegario Corro V.</t>
  </si>
  <si>
    <t>226-0429</t>
  </si>
  <si>
    <t>CAC-2016-0131952</t>
  </si>
  <si>
    <t>CALLE MATILDE OBARRIO DE MALET</t>
  </si>
  <si>
    <t>ENTRANDO CL. 74 AL LADO DE WIPET</t>
  </si>
  <si>
    <t>Enelda Vañldes Robles</t>
  </si>
  <si>
    <t>6242-7896</t>
  </si>
  <si>
    <t>CAC-2016-0132991</t>
  </si>
  <si>
    <t>VILLA CACERES</t>
  </si>
  <si>
    <t>AVE. LA PAZ, DIAGONAL EXTINTORES S.A., EDI. CESAR</t>
  </si>
  <si>
    <t>Bella Vista, El Carmen, parque Benito Juares</t>
  </si>
  <si>
    <t>Calle Angel Rubio</t>
  </si>
  <si>
    <t>Ancón, Llanos de Curundú, Final</t>
  </si>
  <si>
    <t>Ancón, Pedro Miguel</t>
  </si>
  <si>
    <t>Panamá Centro, C. samaniego</t>
  </si>
  <si>
    <t>ABERTURA POR REPARACIÓN</t>
  </si>
  <si>
    <t>I. CUNDUMI, J. VILLARREAL,E. MATOS</t>
  </si>
  <si>
    <t>CAC-2016-0131802</t>
  </si>
  <si>
    <t>CAC-2016-0132032</t>
  </si>
  <si>
    <t>CAC-2016-0133472</t>
  </si>
  <si>
    <t>Delsa M. Blanquicett</t>
  </si>
  <si>
    <t>227-2704</t>
  </si>
  <si>
    <t xml:space="preserve">VILLA RICA </t>
  </si>
  <si>
    <t>DON DOSCO, PH VILLA RICA SECCIÓN C Y D</t>
  </si>
  <si>
    <t>Ines Del Carmen Rodriguez</t>
  </si>
  <si>
    <t>224-8175</t>
  </si>
  <si>
    <t>CL. JESUS NAZARENO, PH 4</t>
  </si>
  <si>
    <t>Lucia J. Aguilar</t>
  </si>
  <si>
    <t>222-5661</t>
  </si>
  <si>
    <t>CL. JESUS NAZARENO, PH VILLA RICA</t>
  </si>
  <si>
    <t>Ancón, Condado del Rey</t>
  </si>
  <si>
    <t>I. Pinzón, l. Alvarez</t>
  </si>
  <si>
    <t>Betania, Nuevo Altos de Miraflores</t>
  </si>
  <si>
    <t>CAC-2016-0116252</t>
  </si>
  <si>
    <t>San Francisco, Coco del Mar</t>
  </si>
  <si>
    <t xml:space="preserve"> San Felipe, Ave. Pablo Arosemena y Ave. Eloy Alfaro</t>
  </si>
  <si>
    <t>Santa Ana, Calle 15 Oeste y Ave. Eloy Alfaro</t>
  </si>
  <si>
    <t>I. Pinzón, l. Alvarez. C.M.</t>
  </si>
  <si>
    <t xml:space="preserve">DAÑO PRODUCIDO POR </t>
  </si>
  <si>
    <t>TERCEROS</t>
  </si>
  <si>
    <t xml:space="preserve">FUGA NO VISIBLE </t>
  </si>
  <si>
    <t>PASAR A PANAMÁ CENTRO/OPTIMI.</t>
  </si>
  <si>
    <t>SE COLOCO EMPAQUE</t>
  </si>
  <si>
    <t>PENDIENTE EMPAQUE</t>
  </si>
  <si>
    <t>Rosa Picota</t>
  </si>
  <si>
    <t>236-6756</t>
  </si>
  <si>
    <t>CAC-2016-0136674</t>
  </si>
  <si>
    <t>ALTOS DE CHASE</t>
  </si>
  <si>
    <t>CL. PRINCIPAL, CASA 5 FRENTE IGLESIA MARTA</t>
  </si>
  <si>
    <t>E. MATOS, S. ALFARO, E. CEREZO, F. AVILA</t>
  </si>
  <si>
    <t>Celestina Muñoz Monte</t>
  </si>
  <si>
    <t>260-5679</t>
  </si>
  <si>
    <t>CAC-2016-0136689</t>
  </si>
  <si>
    <t>CL. CIRCUNVALACIÓN, CASA 6-J, IGLESIA MARTA</t>
  </si>
  <si>
    <t>Maricruz de Sousa Santos</t>
  </si>
  <si>
    <t>6617-7691</t>
  </si>
  <si>
    <t>CAC-2016-0404157</t>
  </si>
  <si>
    <t>CALLE 68 CON AVE. 8 B NORTE</t>
  </si>
  <si>
    <t>Jean M. Guardia W.</t>
  </si>
  <si>
    <t>223-5460</t>
  </si>
  <si>
    <t>CAC-2016-0136363</t>
  </si>
  <si>
    <t>CA. ALBERTO NAVARRO, FRENTE TORRES LUXOR</t>
  </si>
  <si>
    <t>SE APRETARON TAPAS</t>
  </si>
  <si>
    <t>SE ENCONTRÓ BUEN ESTADO</t>
  </si>
  <si>
    <t>FUGA DE MEDIDOR</t>
  </si>
  <si>
    <t>CAC-2016-0134589</t>
  </si>
  <si>
    <t>BALBOA</t>
  </si>
  <si>
    <t>VCL RAMÓN LEVY Y CL. ALMENDRA</t>
  </si>
  <si>
    <t>San Francisco, Carrasquilla, entrando por ULACIT</t>
  </si>
  <si>
    <t>Ancón, Clayton, Embajada Estados Unidos</t>
  </si>
  <si>
    <t>Reparación de tubería de 12 plg.</t>
  </si>
  <si>
    <t>Bella Vista, Obarrio Cl. 57 con Cl. 50</t>
  </si>
  <si>
    <t>Bella Vista, Marbella, Nvo. Campo Alegre</t>
  </si>
  <si>
    <t>Ancón, Condado del Rey, Ricardo J. Alfaro</t>
  </si>
  <si>
    <t>Estación de plocía</t>
  </si>
  <si>
    <t>Reparaciuón de tubería de 12 plg.</t>
  </si>
  <si>
    <t>Frente a Dorado Spring (Interconexión)</t>
  </si>
  <si>
    <t>J. Villarreal, I. Cundumi, T. Martinez</t>
  </si>
  <si>
    <t>Proyectos Especiales</t>
  </si>
  <si>
    <t>Bella Vista, Calle Ricardo Arias y Vía España</t>
  </si>
  <si>
    <t xml:space="preserve">Reparación de tubería de 1 1/2 </t>
  </si>
  <si>
    <t>plg, Conexión</t>
  </si>
  <si>
    <t>T. Martinez, Y. Medina, I. Cundumi</t>
  </si>
  <si>
    <t>Ancón, Albrook, Areopuerto</t>
  </si>
  <si>
    <t>y de 2 plg.</t>
  </si>
  <si>
    <t>Ancón, Albrook, frente Aereonautica</t>
  </si>
  <si>
    <t>Proyectos Especiales, C. Guerra</t>
  </si>
  <si>
    <t>CAC-2016-0107250</t>
  </si>
  <si>
    <t>AVE. 5C NORTE, FRENTE A INSTITUO COMERCIAL</t>
  </si>
  <si>
    <t>Curundú, Llano Bonito</t>
  </si>
  <si>
    <t>Detrás de los antiguos Correos</t>
  </si>
  <si>
    <t>Reparación de tubería 6 plg.</t>
  </si>
  <si>
    <t>T. Martinez, I. Cundumi, Y. Medina</t>
  </si>
  <si>
    <t>L. Camargo, E. Matos, F. Avila</t>
  </si>
  <si>
    <t>Chorrillo, Calle 27 Este</t>
  </si>
  <si>
    <t>T. Martinez, Y. Medina, V. Alvarado</t>
  </si>
  <si>
    <t>Daño realizado por MECO</t>
  </si>
  <si>
    <t>Betania, Villa Soberanía</t>
  </si>
  <si>
    <t>Ancón, Condado del Rey, Avenida Ricardo J. Alfaro</t>
  </si>
  <si>
    <t>Via Condado del Rey, frente estación de Policía</t>
  </si>
  <si>
    <t>Via Condado del Rey, frente Dorado Spring 9 vueltas</t>
  </si>
  <si>
    <t>Proyectos Especiales, Cedeño</t>
  </si>
  <si>
    <t>Daño realizado por Camión</t>
  </si>
  <si>
    <t>Frente Instituto Comercial Panamá</t>
  </si>
  <si>
    <t>Ancón, Llanos Curundú</t>
  </si>
  <si>
    <t>Válvula Límite, frente 99</t>
  </si>
  <si>
    <t>Frente Entrada Condado del Rey</t>
  </si>
  <si>
    <t>L. Camargo, C. Muñoz, Cierre</t>
  </si>
  <si>
    <t>L. Camargo, C. Muñoz, E. Matos, E. Cerezo</t>
  </si>
  <si>
    <t>Betania, Vía Ricardo J. Alfaro, Estac. Grupo Silaba</t>
  </si>
  <si>
    <t>Ave. Primera Villa de Las Fuentes 2</t>
  </si>
  <si>
    <t>Reparación de Collarin de conexión</t>
  </si>
  <si>
    <t>L. Camargo, E. Matos, C. Muñoz</t>
  </si>
  <si>
    <t>Compañía privada, INTOSA</t>
  </si>
  <si>
    <t>CAC-2016-0110946</t>
  </si>
  <si>
    <t>Colón, Gamboa</t>
  </si>
  <si>
    <t>Pueblo Nuevo, Ave. 11 de Octubre,Frente BNP</t>
  </si>
  <si>
    <t>Reparación de conexión de 2 plg.</t>
  </si>
  <si>
    <t>I. Cundumi, J. Villarreal, F. Avila, H. Medina</t>
  </si>
  <si>
    <t>CAC-2016-0119084</t>
  </si>
  <si>
    <t>CAC-2016-0097134</t>
  </si>
  <si>
    <t>Bella Vista, Obarrio Calle 61, Por Ricardo Perez</t>
  </si>
  <si>
    <t>San Francisco, Callen 76 Este</t>
  </si>
  <si>
    <t>Condomio Dely</t>
  </si>
  <si>
    <t>Reparción de tubería 6 plg.</t>
  </si>
  <si>
    <t>Hf</t>
  </si>
  <si>
    <t>San Francisco, Boca La Caja</t>
  </si>
  <si>
    <t xml:space="preserve">Cierre de conexión para reparar </t>
  </si>
  <si>
    <t>daño interno.</t>
  </si>
  <si>
    <t>Bella Vista, El Cangrejo</t>
  </si>
  <si>
    <t>Pueblo Nuevo, Los Sauces Nº2</t>
  </si>
  <si>
    <t>reparación de tubería de 6 plg.</t>
  </si>
  <si>
    <t>CAC-2016-0146172</t>
  </si>
  <si>
    <t>Aoled G. Villalobos S.</t>
  </si>
  <si>
    <t>LOS SAUCES Nº 2</t>
  </si>
  <si>
    <t>CIERRE PERSONAL DE P. C.</t>
  </si>
  <si>
    <t>CALLE 8VA.</t>
  </si>
  <si>
    <t>PANAMÁ CENTRO</t>
  </si>
  <si>
    <t>Mayra E. Sloly</t>
  </si>
  <si>
    <t>CAC-2016-0146003</t>
  </si>
  <si>
    <t>REPARACIÓN DE ROTURA</t>
  </si>
  <si>
    <t>CAC-2016-0148032</t>
  </si>
  <si>
    <t>I. CUNDUMI, T. MARTINEZ, Y. MEDINA</t>
  </si>
  <si>
    <t>CAMBIO DE HIDRANTE</t>
  </si>
  <si>
    <t>Magdiel G. Him F.</t>
  </si>
  <si>
    <t>CAC-2016-0147741</t>
  </si>
  <si>
    <t>Luz E. Cedeño G.</t>
  </si>
  <si>
    <t>CAC-2016-0147978</t>
  </si>
  <si>
    <t>Ancón Calzada de Amador</t>
  </si>
  <si>
    <t>Ajuste de tapón, por problemas de</t>
  </si>
  <si>
    <t>suministro</t>
  </si>
  <si>
    <t>L. Camargo</t>
  </si>
  <si>
    <t>Manuel Paz</t>
  </si>
  <si>
    <t>CAC-2016-0148010</t>
  </si>
  <si>
    <t>CIUDAD FLAMENCO, AL ALDO DE REST. CAYUCO</t>
  </si>
  <si>
    <t>L. CAMARGO</t>
  </si>
  <si>
    <t>REPARADO POR PROYECTOS ESPECIALES</t>
  </si>
  <si>
    <t>AJUSTE DE TAPON, BAJA PRESIÓN EN EL AREA</t>
  </si>
  <si>
    <t>Edilberto Castillo</t>
  </si>
  <si>
    <t>CAC-2016-0148733</t>
  </si>
  <si>
    <t>VILLA SOBERANÍA</t>
  </si>
  <si>
    <t>CALLE 1RA., CASA 35</t>
  </si>
  <si>
    <t>T. MARTINEZ, Y. MEDINA, I. CUNDUMI</t>
  </si>
  <si>
    <t>ROTURA EN TUBERÍA DE 6 PLG.</t>
  </si>
  <si>
    <t>REPARADO POR PANAMA CENTRO</t>
  </si>
  <si>
    <t>Darío A. Ospina S.</t>
  </si>
  <si>
    <t>CAC-2016-0149104</t>
  </si>
  <si>
    <t>MARIANO AROSEMENA Y CALLE 29</t>
  </si>
  <si>
    <t>SAN JUDAS TADEO</t>
  </si>
  <si>
    <t>ABIERTO POR REPARACIÓN</t>
  </si>
  <si>
    <t>Viodelda H. Rodriguez A.</t>
  </si>
  <si>
    <t>CAC-2016-0149101</t>
  </si>
  <si>
    <t>CALLE N</t>
  </si>
  <si>
    <t>Lourdes I. Vergara M.</t>
  </si>
  <si>
    <t>CAC-2016-0153319</t>
  </si>
  <si>
    <t>PH TORRES TOSCANA</t>
  </si>
  <si>
    <t>L. CAMARGO, C. MUÑOZ, E. MATOS, E. CEREZO</t>
  </si>
  <si>
    <t>ROTURA EN TUBERÍA DE 12 PLG.</t>
  </si>
  <si>
    <t>Cerca, Hotel Rainforest</t>
  </si>
  <si>
    <t>T. Martinez, Y. Medina, F. Avila, V. Alvarado</t>
  </si>
  <si>
    <t>Santa Ana, Avenida de los Martires</t>
  </si>
  <si>
    <t>Rotura Calle H</t>
  </si>
  <si>
    <t xml:space="preserve">Reparación de tubería de 8 plg. </t>
  </si>
  <si>
    <t>Investigación por baja presión</t>
  </si>
  <si>
    <t>Cerca de oficinas de dragado ACP</t>
  </si>
  <si>
    <t xml:space="preserve">Betania, Camino Real, Las 400 </t>
  </si>
  <si>
    <t>Repararción de tubería de 2 plg.</t>
  </si>
  <si>
    <t>Conexión</t>
  </si>
  <si>
    <t>Chorrillo, Calidonia, Santa Ana, Bella Vista, Ancón</t>
  </si>
  <si>
    <t>Inspección</t>
  </si>
  <si>
    <t>Falta de Fluído Electrico</t>
  </si>
  <si>
    <t>Reparación de conexión de 3/4 plg.</t>
  </si>
  <si>
    <t>Vía Domingo Diaz, Frente a Farmacia Arrocha los</t>
  </si>
  <si>
    <t>Pueblos</t>
  </si>
  <si>
    <t>Vía Domingo Diaz, Entrada de San Antonio</t>
  </si>
  <si>
    <t>Vía Domingo Díaz, Balmoral</t>
  </si>
  <si>
    <t>Vía Domingo Díaz, Puente de Juan Díaz</t>
  </si>
  <si>
    <t>Farmacias Arrocha, Los Pueblos</t>
  </si>
  <si>
    <t>Usadas como Limpieza</t>
  </si>
  <si>
    <t>Trabajo Programado desviación</t>
  </si>
  <si>
    <t>de Tubería de 24 plg. HD</t>
  </si>
  <si>
    <t>Línea 2 del Metro</t>
  </si>
  <si>
    <t>CALLE BAYANO</t>
  </si>
  <si>
    <t>CAC-2016-0174126</t>
  </si>
  <si>
    <t>Ancón, Ave. Los Martires, Frente a Policía</t>
  </si>
  <si>
    <t>Rotura de tubería de 8 plg. HF</t>
  </si>
  <si>
    <t>Cambio de Hidrante</t>
  </si>
  <si>
    <t>Ancón, Calle Bayano, frente casa 597</t>
  </si>
  <si>
    <t>Ancón, Calle Bayano, frente casa 599</t>
  </si>
  <si>
    <t>Ancón, entr. Cl. Chagres, casa 550</t>
  </si>
  <si>
    <t>Ancón, entr. Cl. Bayano, casa 550</t>
  </si>
  <si>
    <t>Ancón, entr. Cl. Guayacán</t>
  </si>
  <si>
    <t>Ancón, Calle Chagres</t>
  </si>
  <si>
    <t>Ancón, Calle Guayacan</t>
  </si>
  <si>
    <t>Ancón, Calle Bayano</t>
  </si>
  <si>
    <t>C. Muñoz, L. Camargo, E. Cerezo</t>
  </si>
  <si>
    <t>San Francisco, Vía Porras y Calle 63 Este, Villa Lilla</t>
  </si>
  <si>
    <t>Reparación de tiubería de 4 Plg. HF</t>
  </si>
  <si>
    <t>San Francisco, Villa Lilla, Cl. 62 A este Final</t>
  </si>
  <si>
    <t>Calidonia, Avenida Cuba, Hospital Nacional</t>
  </si>
  <si>
    <t>Ancón, Estación de Bombeo Patacón</t>
  </si>
  <si>
    <t xml:space="preserve">Rotura en descarga de estación de </t>
  </si>
  <si>
    <t>bombeo</t>
  </si>
  <si>
    <t>Via Centenario y Via a Ave. Condado del Rey</t>
  </si>
  <si>
    <t>Ave. Condado del Rey y calle a Vía Centenario</t>
  </si>
  <si>
    <t>I. Cundumi, J. Villarreal, Reluz</t>
  </si>
  <si>
    <t>pospuesto al 22/4/2016</t>
  </si>
  <si>
    <t>Cambio de Límites</t>
  </si>
  <si>
    <t>CAC-2016-0174428</t>
  </si>
  <si>
    <t>Ancón, Paraiso, salida del Tanque</t>
  </si>
  <si>
    <t>CAC-2016-0165811</t>
  </si>
  <si>
    <t>Ancón, Albrook, Calle Nispero</t>
  </si>
  <si>
    <t>San Francisco, Calle Rep. De la India</t>
  </si>
  <si>
    <t>Bella Vista, Calle 44 al lado de Supermercado</t>
  </si>
  <si>
    <t>Riba Smith</t>
  </si>
  <si>
    <t>CAC-2016-0168401</t>
  </si>
  <si>
    <t>San Francisco, Vía Israel</t>
  </si>
  <si>
    <t>Pacífica</t>
  </si>
  <si>
    <t>Reparación en Hospital Punta</t>
  </si>
  <si>
    <t>Proyectos Especiales, E. Cedeño</t>
  </si>
  <si>
    <t>Ancón, Línea de Occidente, ETESA</t>
  </si>
  <si>
    <t>Ancón, Interconexión Dorado Springs</t>
  </si>
  <si>
    <t>Ancón, Línea de Occidente, válvula de limpieza</t>
  </si>
  <si>
    <t>Reparación de empaque de macro</t>
  </si>
  <si>
    <t>250 mm</t>
  </si>
  <si>
    <t>E. Matos, E. Cerezo, L. Camargo, C. Muñoz</t>
  </si>
  <si>
    <t>I. Cundumi, F. Avila, J. Villarreal</t>
  </si>
  <si>
    <t>Personal de DCR, L. Camargo, E. Cerezo</t>
  </si>
  <si>
    <t>CAC-2016-0185247</t>
  </si>
  <si>
    <t>Tiempo X-18</t>
  </si>
  <si>
    <t>C. Muñoz, J. Villarreal, I. Cundumi, H. Medina</t>
  </si>
  <si>
    <t>CAMBIO DE LIMITES</t>
  </si>
  <si>
    <t>Calidonia, Ave. 3 de Noviembre y Ave. Mexico</t>
  </si>
  <si>
    <t>Reparación de tubería de 6 plg. HF</t>
  </si>
  <si>
    <t>S. Alfaro, F. Avila, J. Pinnock</t>
  </si>
  <si>
    <t>Se suspendio por lluvia</t>
  </si>
  <si>
    <t>Betania, Urb. Los Angeles, Calle 62 Este</t>
  </si>
  <si>
    <t>Reparación tubería de 6 plg. HF</t>
  </si>
  <si>
    <t>Se continuó trabajo</t>
  </si>
  <si>
    <t xml:space="preserve">Reparación conexión de 1 plg. </t>
  </si>
  <si>
    <t>Reaparción de tubería de 6 plg. HF</t>
  </si>
  <si>
    <t>Ancón, Albrook, Calle Almendro</t>
  </si>
  <si>
    <t>Parque lefebre, Calle 13 y Vía Santa Elena</t>
  </si>
  <si>
    <t>Reparación de tubería de 2 plg. PVC</t>
  </si>
  <si>
    <t>Curundu, Altos de Curundu</t>
  </si>
  <si>
    <t>Betania, Vía principal</t>
  </si>
  <si>
    <t>Parque Lefebre, Calle 13 y Vía Santa Elena</t>
  </si>
  <si>
    <t>Bella Vista, Obarrio Calle 55</t>
  </si>
  <si>
    <t>Compañía Privada. INTOSA</t>
  </si>
  <si>
    <t>Río abajo, Calle 17 el Porvenir</t>
  </si>
  <si>
    <t>I. Cundumi, J. Villarreal, F. Avila, H- Medina</t>
  </si>
  <si>
    <t>Panamá centro, J. Villarreal</t>
  </si>
  <si>
    <t>Bella Vista, Calle 46 Este</t>
  </si>
  <si>
    <t>Reparación de tubería 6 plg. HF</t>
  </si>
  <si>
    <t>I. Cundumi. J. Villarreal, F. Avila</t>
  </si>
  <si>
    <t>San Francisco, calle las Chavelitas</t>
  </si>
  <si>
    <t>Reparación de tubería de 4 plg. HF</t>
  </si>
  <si>
    <t>CAC-2016-0172717</t>
  </si>
  <si>
    <t>Betania, Santa María</t>
  </si>
  <si>
    <t>Ancón, Balboa, Cl. Ramón Levy y Cl. Almendro</t>
  </si>
  <si>
    <t>Proyecto Especiales, A. Cedeño</t>
  </si>
  <si>
    <t>San Francisco, Vía Israel, Frente Colegio</t>
  </si>
  <si>
    <t>Remón Cantera</t>
  </si>
  <si>
    <t>Reparación de tubería de 8 plg. HF</t>
  </si>
  <si>
    <t>I. Cundumi, J. Villarreal, F. avila</t>
  </si>
  <si>
    <t>CAC-2016-0186597</t>
  </si>
  <si>
    <t>Curundu, Llanos de Curundu</t>
  </si>
  <si>
    <t>Reparación de Hidrante</t>
  </si>
  <si>
    <t>Personal DCR</t>
  </si>
  <si>
    <t>CAC-2016-0185996</t>
  </si>
  <si>
    <t>Reparación de empaque de Codo de</t>
  </si>
  <si>
    <t xml:space="preserve">SE REALIZÓ DURANTE PARA </t>
  </si>
  <si>
    <t>BOMBEO DE PATACÓN</t>
  </si>
  <si>
    <t>Ancón, Vía Condadon del Rey, válvula de limpieza</t>
  </si>
  <si>
    <t>90º interconexión tubería de 12 PVC</t>
  </si>
  <si>
    <t xml:space="preserve">En interconexión en  Centenial Plaza </t>
  </si>
  <si>
    <t>San Miguelito, Amelia D. de Icaza</t>
  </si>
  <si>
    <t xml:space="preserve">Trabajo programado Estación de </t>
  </si>
  <si>
    <t>Bombeo Bosque de Cibeles</t>
  </si>
  <si>
    <t>Cambio de válvulas, revisión de válv.</t>
  </si>
  <si>
    <t>de control de nivel</t>
  </si>
  <si>
    <t>L. Camargo, E. Matos, I. Cundumi, J. Villarreal</t>
  </si>
  <si>
    <t>S. Alfaro, E. Cerezo</t>
  </si>
  <si>
    <t>Proyectos Especiales, Soldadores</t>
  </si>
  <si>
    <t>de 4 plgs. Diametro</t>
  </si>
  <si>
    <t>DCR</t>
  </si>
  <si>
    <t xml:space="preserve">Se reemplazaron 4 válvulas </t>
  </si>
  <si>
    <t>Río Abajo, Villa Lorena, Edificio 17</t>
  </si>
  <si>
    <t>Cierre para reparación de conexión</t>
  </si>
  <si>
    <t>I. Cundumi, J. Villarreal, E. Matos</t>
  </si>
  <si>
    <t>Plomero privado</t>
  </si>
  <si>
    <t>Río Abajo, Frente Hospital Psiquiatrico</t>
  </si>
  <si>
    <t>Río Abajo, frente edificio 17</t>
  </si>
  <si>
    <t>I. Cundumi, J. Villarreal, E. Matos, F. Avila</t>
  </si>
  <si>
    <t>San Francisco, San Sebastian, cl. Principal y cl. Ramón</t>
  </si>
  <si>
    <t>H. Jurado</t>
  </si>
  <si>
    <t>San Francisco, San Sebastian, edificio Ocean</t>
  </si>
  <si>
    <t>Ancón, Paraíso. Cerca Meduca</t>
  </si>
  <si>
    <t>Ancón, Paraíso</t>
  </si>
  <si>
    <t>Paraíso, Calle Acla</t>
  </si>
  <si>
    <t>Río Abajo, Vía Cincuentenario y Ave. 5d Norte</t>
  </si>
  <si>
    <t>Reparación Tubería de 6 plg. PVC</t>
  </si>
  <si>
    <t>C. Muñoz, L. Camargo, E. Matos, V. Alvarado</t>
  </si>
  <si>
    <t xml:space="preserve">Río Abajo, Calle 19 </t>
  </si>
  <si>
    <t>Medición de Caudal y Presiones</t>
  </si>
  <si>
    <t>Registro de 24 horas</t>
  </si>
  <si>
    <t>Estación de bombeo</t>
  </si>
  <si>
    <t>San Miguelito, José D. Espinar, La Castellana</t>
  </si>
  <si>
    <t>C. Muñoz, L. Camargo, E. Matos, E. Cerezo</t>
  </si>
  <si>
    <t>Apoyo Cuadrilla Cierre San Miguelito Linares</t>
  </si>
  <si>
    <t>Electromecánica, Campos, Franco</t>
  </si>
  <si>
    <t>Exceso de roturas</t>
  </si>
  <si>
    <t>Reparación de 12 plg. PVC</t>
  </si>
  <si>
    <t>E. Matos, I. Pinzón,</t>
  </si>
  <si>
    <t>K. Chavez, K. Chiari</t>
  </si>
  <si>
    <t>Proyecto Especiales, J. Linares</t>
  </si>
  <si>
    <t>Ancón, Amador, Antiguo Bombeo</t>
  </si>
  <si>
    <t>Frente ACP, Amador</t>
  </si>
  <si>
    <t>Amador, Isla Flamengo</t>
  </si>
  <si>
    <t xml:space="preserve">Reparación de válvula de control de </t>
  </si>
  <si>
    <t>nivel de tanque de succión</t>
  </si>
  <si>
    <t>San Miguelito, Vía Trasistmica y Vía Ricardo J. Alfaro</t>
  </si>
  <si>
    <t>Limpieza de camara de inspección</t>
  </si>
  <si>
    <t>Con Vactor</t>
  </si>
  <si>
    <t>Vactor Aguas Servidas</t>
  </si>
  <si>
    <t>San Francisco, Paitilla, Ave. Balboa y Ave. Italia</t>
  </si>
  <si>
    <t>Trabajo programado cruce de tubería</t>
  </si>
  <si>
    <t xml:space="preserve">sanitaria, taponado de tubería de 8 </t>
  </si>
  <si>
    <t>plg.  Compañía INCORD</t>
  </si>
  <si>
    <t>L. Camargo, C. Muñoz, E. Cerezo, C. Muñoz</t>
  </si>
  <si>
    <t>Proyecto Sanamiento de la Bahía</t>
  </si>
  <si>
    <t>San Francisco, Paitilla, Ave. Balboa y Ave. Italia. Int.</t>
  </si>
  <si>
    <t>Punta Paitilla, Calle Juan XXIII y Ave. Italia</t>
  </si>
  <si>
    <t>Punta Paitilla, Cl. Winston Churchill y  Ave. Italia</t>
  </si>
  <si>
    <t>Punta Paitilla, Cl. Heliodoro Patiño y Ave. Italia</t>
  </si>
  <si>
    <t>Frente edificio Vista Magna</t>
  </si>
  <si>
    <t>San Francisco, Obarrio</t>
  </si>
  <si>
    <t>Cambio de Hidrante de 6 plg.</t>
  </si>
  <si>
    <t>Ancón, Clayton, Casa 918</t>
  </si>
  <si>
    <t>Cambio de llave de conexión</t>
  </si>
  <si>
    <t>San Felipe, Calle 11 y Ave. B</t>
  </si>
  <si>
    <t>Panamá Centro, Valdes</t>
  </si>
  <si>
    <t>San Francisco, Cl. 68 Cerca de Casa del Helado</t>
  </si>
  <si>
    <t>Bella Vista, Obarrio, Calles 58 y 59</t>
  </si>
  <si>
    <t>Reparación Conexión 1 1/2</t>
  </si>
  <si>
    <t>CAC-2016-216150</t>
  </si>
  <si>
    <t>Ancón, Centennial</t>
  </si>
  <si>
    <t>Parque Lefebre, Costa del Este</t>
  </si>
  <si>
    <t>Conexión de edificio 2 plg. PVC</t>
  </si>
  <si>
    <t>CAC-2016-167782</t>
  </si>
  <si>
    <t>San Francisco, Nueva Paitilla</t>
  </si>
  <si>
    <t>CAC-2016-6014902</t>
  </si>
  <si>
    <t>Calidonia, Hospital Nacional</t>
  </si>
  <si>
    <t>I. Cundumi, S. Alfaro, F. Avila, H. Medina</t>
  </si>
  <si>
    <t>Ancón, Diablo, Frente Autoridad Maritima</t>
  </si>
  <si>
    <t>Panamá Centro, O. Romel</t>
  </si>
  <si>
    <t>F. Avila, J. Villarreal</t>
  </si>
  <si>
    <t>Lectura Tanque de Betania</t>
  </si>
  <si>
    <t>San Francisco, Sam Sebastian</t>
  </si>
  <si>
    <t>Reparación de tubería 3 plg. PVC.</t>
  </si>
  <si>
    <t>Proyecto Especiales, P. Acosta</t>
  </si>
  <si>
    <t>Panamá Centro, S. Aparicio</t>
  </si>
  <si>
    <t>Avenida B, Casa Confort</t>
  </si>
  <si>
    <t>Problema interno, cierre para cambio</t>
  </si>
  <si>
    <t xml:space="preserve">de llave </t>
  </si>
  <si>
    <t>I. Cundumi, S. Alfaro, H. Medina</t>
  </si>
  <si>
    <t>Pueblo Nuevo, Ave. 12 de Octubre</t>
  </si>
  <si>
    <t>Ancón, Hospital Oncologico</t>
  </si>
  <si>
    <t>Parque Lefebre, Calle 1ra.</t>
  </si>
  <si>
    <t>Reparación de tubería de 6 plg. HF.</t>
  </si>
  <si>
    <t>Parque Lefebre, Gerardo Mayela</t>
  </si>
  <si>
    <t>Reparación de tubería 4 plg. HF.</t>
  </si>
  <si>
    <t>Betania, La Alameda</t>
  </si>
  <si>
    <t>Ancón, Albrook, Frente a futura Embajada de Rusia</t>
  </si>
  <si>
    <t>Reparación de tubería de 12 plg. PVC.</t>
  </si>
  <si>
    <t>Panamá Centro, J. Linares</t>
  </si>
  <si>
    <t>Abrazadera, con fuga</t>
  </si>
  <si>
    <t>San Francisco, Villa Lilla</t>
  </si>
  <si>
    <t>Pendiente abertura de hidr.</t>
  </si>
  <si>
    <t>Y. Medina, T. Martinez, V. Alvarado</t>
  </si>
  <si>
    <t>Plomero Privado</t>
  </si>
  <si>
    <t>T. Martinez, L. Alvarez, I. Pinzón</t>
  </si>
  <si>
    <t>Parque Lefebre, Santa Clara</t>
  </si>
  <si>
    <t>Bella Vista, Calle 50 y Obarrio</t>
  </si>
  <si>
    <t>Bella Vista, Ave. Ricardo Arango, Hotel Marriot</t>
  </si>
  <si>
    <t>I. Pinzón, L. Alvarez, F. Avila</t>
  </si>
  <si>
    <t>Bella Vista Obarrio, Calle 55</t>
  </si>
  <si>
    <t>Ancón, Clayton, Colegio Javier</t>
  </si>
  <si>
    <t>Reparación de tubería de 8 plg. HF.</t>
  </si>
  <si>
    <t>Reparación tubería de 6 plg. HF.</t>
  </si>
  <si>
    <t>Betania, Ave. Ricardo J. Alfaro, frente Cervecería</t>
  </si>
  <si>
    <t>Nacional</t>
  </si>
  <si>
    <t>S. Alfaro, F. Avila, H. Medina</t>
  </si>
  <si>
    <t>Daño producido por Privada</t>
  </si>
  <si>
    <t>San Francisco, Calle Narciso Garay</t>
  </si>
  <si>
    <t>Panamá Centro, O. Roman</t>
  </si>
  <si>
    <t>Hidrantes</t>
  </si>
  <si>
    <t>Parque Lefebre Limpieza Hidrante en Chanis</t>
  </si>
  <si>
    <t>Parque Lefebre, Residencial Santa Elena</t>
  </si>
  <si>
    <t>Apoyo a Estudiantes de Revisión de Válvulas</t>
  </si>
  <si>
    <t>Parque Lefebre</t>
  </si>
  <si>
    <t>Apoyo a Estudiantes en Revisión de Línea de Conducción</t>
  </si>
  <si>
    <t>Chilibre-Tinajitas</t>
  </si>
  <si>
    <t xml:space="preserve">Apoyo a Estudiantes en Revisión de Estación </t>
  </si>
  <si>
    <t>de Bombeo La Castellana.</t>
  </si>
  <si>
    <t>Ancón, Albrook frente a nueva sede Embajada de</t>
  </si>
  <si>
    <t>Rusia</t>
  </si>
  <si>
    <t>Parque Lefebre, Altos de Romeral</t>
  </si>
  <si>
    <t xml:space="preserve">Reparación de tubería de 4 plg. </t>
  </si>
  <si>
    <t>Bella Vista, Obarrio PH Juan Pablo</t>
  </si>
  <si>
    <t>Inspección por falta de agua</t>
  </si>
  <si>
    <t>Rotura en el sitio, baja presión</t>
  </si>
  <si>
    <t>Reparar daño</t>
  </si>
  <si>
    <t>Pueblo Nuevo, Vista Hermosa</t>
  </si>
  <si>
    <t>Por Parrillada el Volcán</t>
  </si>
  <si>
    <t>I. Cundumi, J. Villarreal, H. Medina, F. Avila</t>
  </si>
  <si>
    <t>Betania, Linda Vista</t>
  </si>
  <si>
    <t>Ancón y Santa Ana</t>
  </si>
  <si>
    <t>DIJ-Avenida Central</t>
  </si>
  <si>
    <t>Trabajos programados estación de</t>
  </si>
  <si>
    <t>ACP</t>
  </si>
  <si>
    <t xml:space="preserve">Programado, </t>
  </si>
  <si>
    <t>bombeo BALBOA AVP</t>
  </si>
  <si>
    <t>Bella Vista, Vñia España, Cl. Gerardo Ortega</t>
  </si>
  <si>
    <t>Frente estacionamiento del Super Rey</t>
  </si>
  <si>
    <t>Reparación tubería de 4 plg, HF</t>
  </si>
  <si>
    <t>Ancón, Llanos de Curundú</t>
  </si>
  <si>
    <t>I. Cundumi, F. Avila, V. Alvarado</t>
  </si>
  <si>
    <t>Interconexión a tubería de 30</t>
  </si>
  <si>
    <t>Parque Lefebre, calle 4ta.</t>
  </si>
  <si>
    <t>I. Cundumi, J. Villarreal, V. Alvarado, F. Avila</t>
  </si>
  <si>
    <t>Bella Vista, Marbella con Calle 50</t>
  </si>
  <si>
    <t>Reparación tubería de 6 plg, HF</t>
  </si>
  <si>
    <t xml:space="preserve">Se fue al día siguiente por </t>
  </si>
  <si>
    <t xml:space="preserve">falta de agua, se revisaron </t>
  </si>
  <si>
    <t>válvulas</t>
  </si>
  <si>
    <t>Vía Domingo Díaz, Frente Farmacias Arrocha</t>
  </si>
  <si>
    <t xml:space="preserve">TRABAJO PROGRAMADO LINEA 2 </t>
  </si>
  <si>
    <t>METRO, DESVÍO DE TUBERÍA 24 PLG.</t>
  </si>
  <si>
    <t>HD.</t>
  </si>
  <si>
    <t>C. Muñoz, I. Cundumi, J. Villarreal, H. Medina</t>
  </si>
  <si>
    <t>Julio Linares y Patricio Acosta</t>
  </si>
  <si>
    <t xml:space="preserve">Se daño anillo colocado por </t>
  </si>
  <si>
    <t>Cuadrilla Patricio Acosta</t>
  </si>
  <si>
    <t>Vía Domingo Díaz, Puente Río Juan Díaz</t>
  </si>
  <si>
    <t>Entrada de San Antonio</t>
  </si>
  <si>
    <t>Los Pueblos, Farmacia Arrocha</t>
  </si>
  <si>
    <t>Valvula Limpieza, Entrada de San Antonio</t>
  </si>
  <si>
    <t>Santa Ana, Ave. Ancón</t>
  </si>
  <si>
    <t>T. Martinez, Y. Medina, F. Avila</t>
  </si>
  <si>
    <t>Proyectos Especiales, P. Acosta</t>
  </si>
  <si>
    <t>Programado</t>
  </si>
  <si>
    <t>Al Lado del puente de Corredor Sur</t>
  </si>
  <si>
    <t>Río Abajo, Calle 19</t>
  </si>
  <si>
    <t>Reparación de tuberia de 6 plg. HF</t>
  </si>
  <si>
    <t>Ancón, Balboa</t>
  </si>
  <si>
    <t>Detrás del Teatro Balboa</t>
  </si>
  <si>
    <t>Reparación tubería de 2 plg, Bronce</t>
  </si>
  <si>
    <t>San Francisco, Vía Israel y Calle 76 Este</t>
  </si>
  <si>
    <t>Trabajo Programado Desvío de Tubería</t>
  </si>
  <si>
    <t>Sanitaria, corte de tubería de 8 plg.</t>
  </si>
  <si>
    <t>y instalación de la misma</t>
  </si>
  <si>
    <t>C. Muñoz, I. Cundumi, J. Villarreal, J. Pinnock</t>
  </si>
  <si>
    <t>San Francisco, Vía Israel y Calle 74 Este</t>
  </si>
  <si>
    <t>San Francisco, Vía Israel y Calle 75 Este</t>
  </si>
  <si>
    <t>Operativo para recuperación de tanque</t>
  </si>
  <si>
    <t>Tinajitas 1</t>
  </si>
  <si>
    <t xml:space="preserve">PROBLEMAS PLANTA </t>
  </si>
  <si>
    <t>CHILIBRE</t>
  </si>
  <si>
    <t>Bella Vista, Puente Elevado, frente a UNP</t>
  </si>
  <si>
    <t xml:space="preserve">Se Mantendra 14 vueltas </t>
  </si>
  <si>
    <t>abiertas para Tumba Muerto</t>
  </si>
  <si>
    <t>San Miguelito, José D. Espinar, Villa Lucre cl. 29 y</t>
  </si>
  <si>
    <t>Ave. Rafael E. Alemán</t>
  </si>
  <si>
    <t>10 vueltas abiertas</t>
  </si>
  <si>
    <t>12 vueltas abiertas</t>
  </si>
  <si>
    <t>San Francisco, Vía Porras, frente policlínica CSS</t>
  </si>
  <si>
    <t>Betania, Dos Mares</t>
  </si>
  <si>
    <t>Llenado de tanques</t>
  </si>
  <si>
    <t>Operativo de llenados de tanques</t>
  </si>
  <si>
    <t>Condominios de Dos Mares</t>
  </si>
  <si>
    <t>Reparación de tubería de 10 plg. HF.</t>
  </si>
  <si>
    <t>Calidonia, Ave. Cuba y Calle 26 Este</t>
  </si>
  <si>
    <t>Reparación de tubería 10 plg. HF</t>
  </si>
  <si>
    <t>Bella Vista, Calle 50 y Vía Israel</t>
  </si>
  <si>
    <t>Río Abajo, frente a Policlínica</t>
  </si>
  <si>
    <t>Ancón, Paraíso, frente a gimnasio</t>
  </si>
  <si>
    <t>Reparación de conexión 1 1/4 plg.</t>
  </si>
  <si>
    <t>San Francisco, San Sebastian, puente Corredor Sur</t>
  </si>
  <si>
    <t>Reparación tubería de 2 plg.</t>
  </si>
  <si>
    <t>San Francisco, Calle 64 este</t>
  </si>
  <si>
    <t>T. Martinez, F. Avila, Y. Medina</t>
  </si>
  <si>
    <t>San Francisco, Cl. 71 Este</t>
  </si>
  <si>
    <t>T. Martinez, F. Avila, V. Alvarado</t>
  </si>
  <si>
    <t>Bella Vista, Entrada de la Cresta, Hossana</t>
  </si>
  <si>
    <t>T. Martinez, F. Avila,Y. Medina, V. Alvarado</t>
  </si>
  <si>
    <t>Ancón, Mi Pueblito</t>
  </si>
  <si>
    <t>Reparación de tubería de 2 plg. HG</t>
  </si>
  <si>
    <t>No se hizó cierre</t>
  </si>
  <si>
    <t>Betania, Dos Mares, Calle Circunvalación</t>
  </si>
  <si>
    <t>Reparación de tubería de 4 plg. PVC</t>
  </si>
  <si>
    <t>T. Martinez, F. Avila,Y. Medina, H. Medina</t>
  </si>
  <si>
    <t>San Francisco, Calle 68</t>
  </si>
  <si>
    <t>Bella Vista, Hospital CSS</t>
  </si>
  <si>
    <t xml:space="preserve">Verificación de presiones por </t>
  </si>
  <si>
    <t>Chorrillo, Avenida A</t>
  </si>
  <si>
    <t>Reparción de conexión 3/4 plg.</t>
  </si>
  <si>
    <t>No realizó cierres daño</t>
  </si>
  <si>
    <t>menor</t>
  </si>
  <si>
    <t>Bella Vista, Calle Enrique Genzier, Edificio Terranova</t>
  </si>
  <si>
    <t>Reparación de tubería  6 plg. HF</t>
  </si>
  <si>
    <t>Y. Medina, F. Avila, T. Martinez, V. Alvarado</t>
  </si>
  <si>
    <t>Ancón, Clayton, Despues de CSS</t>
  </si>
  <si>
    <t>Ancón, Cerca de aldeas infantiles</t>
  </si>
  <si>
    <t>Reparación de tubería de 4 plg. HF.</t>
  </si>
  <si>
    <t>Ancón, Albrook, frente farmacia Arrocha</t>
  </si>
  <si>
    <t>Y. Medina, F. Avila, T. Martinez, H. Medina</t>
  </si>
  <si>
    <t>Bella Vista, Obarrio, Calle 54</t>
  </si>
  <si>
    <t>T. Martinez, Y. Medina, F. Avila, H. Medina</t>
  </si>
  <si>
    <t>San Francisco, Calle 63 Este, Est. Gasolina DELTA</t>
  </si>
  <si>
    <t>Reparción de tubería dde 6 plg. HF.</t>
  </si>
  <si>
    <t>I. Cundumi, F. Avila, H. Medina</t>
  </si>
  <si>
    <t>Bella Vista, Hotel Marriot</t>
  </si>
  <si>
    <t>Panamá Centro, Chamberts</t>
  </si>
  <si>
    <t>Ancón, Clayton</t>
  </si>
  <si>
    <t>Hjidrante</t>
  </si>
  <si>
    <t>Betania, Barriada el Milagro</t>
  </si>
  <si>
    <t>Reparación de tubería de 4 plg. PVC.</t>
  </si>
  <si>
    <t>San Francisco, vía Cincuentenario, Tigre Verde</t>
  </si>
  <si>
    <t>Reparación tubería 6 plg. HF.</t>
  </si>
  <si>
    <t>Compañía Privada INDOCSA</t>
  </si>
  <si>
    <t>Ancón, Curundu</t>
  </si>
  <si>
    <t>Ancón, Los Ríos</t>
  </si>
  <si>
    <t xml:space="preserve">Reparación de conexión </t>
  </si>
  <si>
    <t>operativo</t>
  </si>
  <si>
    <t>San Francisco, Calle 75 Este</t>
  </si>
  <si>
    <t xml:space="preserve">San Felipe, Calle 8va. </t>
  </si>
  <si>
    <t>Panamá Centro, C. Samniego</t>
  </si>
  <si>
    <t>Parque Lefebre, Chanis</t>
  </si>
  <si>
    <t>San Francisco, Vìa Porras Cl. 62, frente Mas Me Dan</t>
  </si>
  <si>
    <t>Ancón, Balboa,frente a Dirección Regional Panamá</t>
  </si>
  <si>
    <t>Centro MEDUCA</t>
  </si>
  <si>
    <t>Reparación tubería de 12 plg.  HF.</t>
  </si>
  <si>
    <t>Personal de ACP- Cierre</t>
  </si>
  <si>
    <t xml:space="preserve">C. Muñoz, T. Martinez, Y. Medina, H. Medina </t>
  </si>
  <si>
    <t>Abertura</t>
  </si>
  <si>
    <t>Avenida Arnulfo Arias M.</t>
  </si>
  <si>
    <t>Cables soterrados de Alta</t>
  </si>
  <si>
    <t xml:space="preserve">Tensión, esperar para </t>
  </si>
  <si>
    <t>reparación</t>
  </si>
  <si>
    <t>San Francisco, Ave. 5 B Sur, entre 76 y 77 Este</t>
  </si>
  <si>
    <t>Reparación de tubería 6 plg. HF.</t>
  </si>
  <si>
    <t>T. Martinez, Y, Medina, H. Medina</t>
  </si>
  <si>
    <t>San Francisco, Vía Cincuentenario</t>
  </si>
  <si>
    <t>Reparación de tubería de 10 plg. PVC</t>
  </si>
  <si>
    <t>E. Matos, E. Cerezo Cierre</t>
  </si>
  <si>
    <t>I. Escudero, con apoyo personal BVA abertura</t>
  </si>
  <si>
    <t>Compañía Privada, BVA</t>
  </si>
  <si>
    <t>3 Hidrantes abiertos</t>
  </si>
  <si>
    <t>Betania, Calle 67 Oeste y Ave. 7A Norte</t>
  </si>
  <si>
    <t>Y. Medina, H. Medina, C. Muñoz</t>
  </si>
  <si>
    <t>Betania, Calle 67 oeste final</t>
  </si>
  <si>
    <t xml:space="preserve">Betania, Calle 67 oeste </t>
  </si>
  <si>
    <t>Bella Vista, Calle José Batalla y Calle David de Castro</t>
  </si>
  <si>
    <t>Bella Vista, Vía Simón Bolivar y Calle José Batalla</t>
  </si>
  <si>
    <t>Bella Vista, Calle David de Castro, Frente Taeatro en</t>
  </si>
  <si>
    <t>Circulo</t>
  </si>
  <si>
    <t>Bella Vista, Final Calle David de Castro</t>
  </si>
  <si>
    <t>Pueblo Nuevo, Cl. George Westerman y Ave, 2 C Norte</t>
  </si>
  <si>
    <t>Cambio de hidrante y válvula de 6</t>
  </si>
  <si>
    <t xml:space="preserve">Pueblo Nuevo, Cl. George Westerman </t>
  </si>
  <si>
    <t>Pueblo Nuevo, Cl. George Westerman y Cl. 78 1/2 O.</t>
  </si>
  <si>
    <t>Ajustada 3 1/2 vueltas abiertas</t>
  </si>
  <si>
    <t>Pueblo Nuevo, Cl. 78 1/2 Oeste</t>
  </si>
  <si>
    <t>Nº U Hab.</t>
  </si>
  <si>
    <t>Población</t>
  </si>
  <si>
    <t>Pueblo Nuevo, Calle 21</t>
  </si>
  <si>
    <t>Bella Vista, Obarrio, Calle 57</t>
  </si>
  <si>
    <t>2000 mm</t>
  </si>
  <si>
    <t>Chilibre, Línea de Conducción Paralela 5k+000</t>
  </si>
  <si>
    <t xml:space="preserve">Operativo PPFGC. Por trabajos en </t>
  </si>
  <si>
    <t>0k+000</t>
  </si>
  <si>
    <t>S. Alfaro, L. Camargo, E. Cerezo</t>
  </si>
  <si>
    <t xml:space="preserve">2000 mm </t>
  </si>
  <si>
    <t>Chilibre, interconexión de línea paralela y de 66 plg.</t>
  </si>
  <si>
    <t>12 plg.</t>
  </si>
  <si>
    <t>Chilibre, Río Chilibrillo válvula de limpieza</t>
  </si>
  <si>
    <t>C. Muñoz, J. Villarreal, M. Reluz</t>
  </si>
  <si>
    <t>Chilibre, Altos de Jalisco válvula de limpieza</t>
  </si>
  <si>
    <t>Hospital CSS, Vía Simón Bolivar</t>
  </si>
  <si>
    <t>Medición de Presión: 56 psi.</t>
  </si>
  <si>
    <t>Verificación por parada parcial</t>
  </si>
  <si>
    <t>PPFGC.</t>
  </si>
  <si>
    <t>Albrook Mall</t>
  </si>
  <si>
    <t>Medición de Presión: 60 psi.</t>
  </si>
  <si>
    <t>Medición de Presión: 35 psi.</t>
  </si>
  <si>
    <t>Medición de Presión: 30 psi.</t>
  </si>
  <si>
    <t>Pueblo Nuevo, Cl. George Westerman , Las Sabanas</t>
  </si>
  <si>
    <t>Ancón, Albrook, Frente a Colegio Atenea</t>
  </si>
  <si>
    <t>Reparación de tunería de 4 plg. HF</t>
  </si>
  <si>
    <t>Bella Vista Frente Universidad Nacional puente</t>
  </si>
  <si>
    <t>Abertura de líena de 24</t>
  </si>
  <si>
    <t>Problema Calidonia</t>
  </si>
  <si>
    <t>Bella Vista, Calle 5 y Calle 53 Este(Cl. José de la Cruz H.)</t>
  </si>
  <si>
    <t>Reparación de tubería de 10 plg. HF</t>
  </si>
  <si>
    <t>San Francisco, Ave. 5 B Sur, detrás de Atlapa</t>
  </si>
  <si>
    <t>Reparación dde tubería de 6 plg.</t>
  </si>
  <si>
    <t>L. Alvarez, I. Pinzón, S. Alfaro</t>
  </si>
  <si>
    <t>Curundu</t>
  </si>
  <si>
    <t xml:space="preserve">Reparación tubería de 4 plg. </t>
  </si>
  <si>
    <t>S. Alfaro, L. Alvarez, F. Avila, H. Medina</t>
  </si>
  <si>
    <t>Ancón, Diablo</t>
  </si>
  <si>
    <t>Tanque de Betania 4 planchas</t>
  </si>
  <si>
    <t>Problemas en Est. Bombeo Betania</t>
  </si>
  <si>
    <t>Bella Vista, Avenida Samule Lewis, Frente Restaurante</t>
  </si>
  <si>
    <t>Jimy</t>
  </si>
  <si>
    <t>Reparación tubería de 10 plg. HF.</t>
  </si>
  <si>
    <t>Bella Vista, Ave. España y Cl. 57 E, Est. Metro Vía Arg.</t>
  </si>
  <si>
    <t>Cambio de válvula e hidrante Calle</t>
  </si>
  <si>
    <t>Alberto Navarro</t>
  </si>
  <si>
    <t>C. Muñoz, L. Alvarez, S. Alfaro, I. Pinzón</t>
  </si>
  <si>
    <t>Problemas de abastecimiento</t>
  </si>
  <si>
    <t>Bella Vista, Ave. España y Vía Argentina</t>
  </si>
  <si>
    <t>Bella Vista, Ave. España y Cl. Eusebio A. Morales</t>
  </si>
  <si>
    <t>Interconexión</t>
  </si>
  <si>
    <t>Bella Vista, Ave. España y Cl. Ricardo Arias</t>
  </si>
  <si>
    <t>Bella Vista, Cl. Ricardo Arias y Ave. España</t>
  </si>
  <si>
    <t>Válvula Límite X-23</t>
  </si>
  <si>
    <t>Bella Vista, Cl. Alberto Navarro y Cl. Enrique Linares</t>
  </si>
  <si>
    <t>Bella Vista, Cl. José I. Fabrega y Vía Argentina</t>
  </si>
  <si>
    <t>Reparación tubería de 4 plg. PVC</t>
  </si>
  <si>
    <t>Ancón, Condado del Rey, Entrando por Cl. Arturo Hassan</t>
  </si>
  <si>
    <t>Bella Vista, El Cangrejo, Cl. Enrique Gensier</t>
  </si>
  <si>
    <t>PH Terranova</t>
  </si>
  <si>
    <t>Cambio de Hidrante 6 plg.</t>
  </si>
  <si>
    <t>Ancón, Balboa Cl. Balsas y Cl. Gavilan</t>
  </si>
  <si>
    <t>Ancón, Balboa Cl. Cacao y Cl. Gavilan</t>
  </si>
  <si>
    <t>Ancón, Balboa, Final Cl. Cacao, válvula limpieza</t>
  </si>
  <si>
    <t>Ancón, Corozal Este</t>
  </si>
  <si>
    <t>Reparación tubería de 8 plg. HF</t>
  </si>
  <si>
    <t>Ancón, Condado del Rey , Frente Est. Policía</t>
  </si>
  <si>
    <t>Ancón, Ave. Federico Guardia, antes de puente Río Abajo</t>
  </si>
  <si>
    <t>Reparación de tubería de 12 plg. PVC</t>
  </si>
  <si>
    <t>San Francisco, Frente Policlínica CSS</t>
  </si>
  <si>
    <t>Operativo Tinajitas 2 cerrada</t>
  </si>
  <si>
    <t>S. Alfaro, C. Muñoz, A. Barrera, V. Alvarado</t>
  </si>
  <si>
    <t>Bella Vista, Frente Universidad, Vía Simón Bolivar</t>
  </si>
  <si>
    <t>Ajuste a 12 vueltas abiertas</t>
  </si>
  <si>
    <t>Tinajitas, Línea de Occidente</t>
  </si>
  <si>
    <t xml:space="preserve">Investigación de problemas abastecimiento Cl. Alberto </t>
  </si>
  <si>
    <t>Navarro, se encontró Fuga No Visible</t>
  </si>
  <si>
    <t xml:space="preserve">Fuga no visible, Camión de </t>
  </si>
  <si>
    <t>Basura cayó sobre esta</t>
  </si>
  <si>
    <t>Bella Vista, Obarrio Cl. 54 E, detrás Piex</t>
  </si>
  <si>
    <t>Bella Vista, Vía Simón Bolivar, Colegio Artes y Oficios</t>
  </si>
  <si>
    <t>Reparación interna del Colegio</t>
  </si>
  <si>
    <t>T. Martinez, Y, Medina, H. Medina, F. Avila</t>
  </si>
  <si>
    <t>San Francisco, Vía Porras y Cl. 62 E</t>
  </si>
  <si>
    <t>San Francisco, Ave. 5 B Sur, detrás del Sheraton Hotel</t>
  </si>
  <si>
    <t>Se reparo al día siguiente</t>
  </si>
  <si>
    <t>Río abajo, Cl. 18 El Porvenir</t>
  </si>
  <si>
    <t>Día anterior no se reparó</t>
  </si>
  <si>
    <t>Ancón, Gamboa</t>
  </si>
  <si>
    <t>Inspección para reparación</t>
  </si>
  <si>
    <t>Requiere Equipo Pesado</t>
  </si>
  <si>
    <t>3 Hidrantes</t>
  </si>
  <si>
    <t>Parque Lefevre, Cl. 97 este, Colegio Episcopal</t>
  </si>
  <si>
    <t>Reparación de 2 plg. HG</t>
  </si>
  <si>
    <t>Válvula de cierre llena de</t>
  </si>
  <si>
    <t>sedimentos y asfalto</t>
  </si>
  <si>
    <t>Se abrieron hidrantes para bajas presión</t>
  </si>
  <si>
    <t>Ancón, Gamboa, Cerro Tigre, Academia de Policía</t>
  </si>
  <si>
    <t>Reparación de tubería de 3 plg. PVC</t>
  </si>
  <si>
    <t>Betania, Dos Mares, Cl. Circunvalación</t>
  </si>
  <si>
    <t>San Francisco, Parque Omar, oficina SPI</t>
  </si>
  <si>
    <t>Reparación de salida en HG de 1 1/2 plg.</t>
  </si>
  <si>
    <t>Pueblo Nuevo, Vía Simón Bolivar y Vía Fernandez de Cor.</t>
  </si>
  <si>
    <t>Pueblo Nuevo, Vía Simón Bolivar, Est. Metro, Ingenio</t>
  </si>
  <si>
    <t>Bella Vista, Vía Simón Bolivar y Ave. Ramón Arias</t>
  </si>
  <si>
    <t>Bella Vista, Vía Simón Bolivar y Cl. José Batalla</t>
  </si>
  <si>
    <t>Pueblo Nuevo, Vía Simón Bolivar y Cl Ricardo Miró</t>
  </si>
  <si>
    <t xml:space="preserve">Betania, Entrada </t>
  </si>
  <si>
    <t>Pueblo Nuevo, Cl. Ricardo Miro y Vía Simón Bolivar</t>
  </si>
  <si>
    <t>Bella Vista, Vía Simón Bolivar y Cl. 65 Oeste</t>
  </si>
  <si>
    <t>Bella Vista, Vía Simón Bolivar, Farmacias Arrocha</t>
  </si>
  <si>
    <t>Pueblo Nuevo, Vía Simón Bolivar, Servicentro MON</t>
  </si>
  <si>
    <t>Bella Vista, Vía Simón Bolivar, detrás BNP</t>
  </si>
  <si>
    <t>Betania, Ingenio</t>
  </si>
  <si>
    <t>T. Martinez, Y, Medina, V. Alvarado, F. Avila</t>
  </si>
  <si>
    <t>C. Muñoz</t>
  </si>
  <si>
    <t xml:space="preserve">Se requiere cambiar varias </t>
  </si>
  <si>
    <t>Reparación tubería de 4 plg. HF</t>
  </si>
  <si>
    <t>T. Martinez, F. Avila, H. Medina</t>
  </si>
  <si>
    <t>Parque Lefevre, Panamá Viejo, Puente del Rey</t>
  </si>
  <si>
    <t xml:space="preserve">Reparación de tubería </t>
  </si>
  <si>
    <t>Investigación por interrupción de</t>
  </si>
  <si>
    <t xml:space="preserve">Se restableció la sectorización </t>
  </si>
  <si>
    <t>Bella Vista, Campo Alegre, Calle Ricardo arias</t>
  </si>
  <si>
    <t>T. Martinez, Y. Medina, I. Cundumi, H. Medina</t>
  </si>
  <si>
    <t>San Francisco, Cl. Blas Tejeira, entrando por far. MetroX</t>
  </si>
  <si>
    <t xml:space="preserve">Cambio de llave 1/2 plg. </t>
  </si>
  <si>
    <t>San Francisco, Vía Israel, Frente Multiplaza</t>
  </si>
  <si>
    <t>Polietyleno, frente a Hospital Punta Pacf.</t>
  </si>
  <si>
    <t>San Francisco, San Sebastian, Detrás de banco General</t>
  </si>
  <si>
    <t>Betania, Perforación entrada Dos Mares</t>
  </si>
  <si>
    <t>Investigación por interrupción del serv.</t>
  </si>
  <si>
    <t>Presión 35 psi.</t>
  </si>
  <si>
    <t>Problema de Estación de Bombeo</t>
  </si>
  <si>
    <t>Bella Vista, Cl. Alberto Navarro y Cl. Samuel Boyd</t>
  </si>
  <si>
    <t>Sectorización de Calle Allberto Nacarro</t>
  </si>
  <si>
    <t>Calidonia, Ave. Cuba y Cl. 26 Este</t>
  </si>
  <si>
    <t>Trabajo programado, cambio de válvula</t>
  </si>
  <si>
    <t>Ancon, Gamboa</t>
  </si>
  <si>
    <t>-</t>
  </si>
  <si>
    <t>Parque Lefevre, Chanis</t>
  </si>
  <si>
    <t>I. Cundumi, L. Alvarez, J. Villarreal</t>
  </si>
  <si>
    <t>San Francisco, Carrasquilla</t>
  </si>
  <si>
    <t>I. Cundumi, L. Alvarez, J. Villarreal, J. Pinnock</t>
  </si>
  <si>
    <t>Pueblo Nuevo, Los Pinos</t>
  </si>
  <si>
    <t>Reparación de tubería AC</t>
  </si>
  <si>
    <t>San Francisco, Calle 1 ra.</t>
  </si>
  <si>
    <t>Panamá Cenro</t>
  </si>
  <si>
    <t>San Francisco, Punta Paitilla, cl. Ramón H. Jurado</t>
  </si>
  <si>
    <t>Bella Vista, Obarrio,Cl. Beatriz M. De Cabal</t>
  </si>
  <si>
    <t>I. Cundumi, L. Alvarez, J. Villarreal, J. Montenegro</t>
  </si>
  <si>
    <t>Betania, Camino Real, Cl. 69 y 70</t>
  </si>
  <si>
    <t>Bella Vista, Obarrio, Cl. 57, Frente Farmacia Metrox</t>
  </si>
  <si>
    <t>San Miguelito, José D. Espinar, Vía Domingo Díaz</t>
  </si>
  <si>
    <t>Frente Restaurante Don Samy</t>
  </si>
  <si>
    <t>TUBERÍA DE 24 PLG. FRENTE VILLA LUCRE</t>
  </si>
  <si>
    <t>LINEA 2 DEL METRO</t>
  </si>
  <si>
    <t xml:space="preserve">TRABAJO PROGRAMADO DESVÍO DE </t>
  </si>
  <si>
    <t>C. Muños,I. Cundumi, J. Villarreal, J. Pinnock</t>
  </si>
  <si>
    <t>Dos Cuadrillas</t>
  </si>
  <si>
    <t>Entrada de San Cristobal</t>
  </si>
  <si>
    <t>San Miguelito, José D. Espinar, Villa Lucre</t>
  </si>
  <si>
    <t>Calle 29</t>
  </si>
  <si>
    <t>Juan Díaz, Urbanización Santa Clara</t>
  </si>
  <si>
    <t>Ave. Alcibiades Arosemena</t>
  </si>
  <si>
    <t>Para drenaje de tubería</t>
  </si>
  <si>
    <t>Río Abajo, Terrenos Asilo Bolivar</t>
  </si>
  <si>
    <t>Válvula de Limpieza</t>
  </si>
  <si>
    <t>Frente Plaza Villa Lucre</t>
  </si>
  <si>
    <t>Frente Entrada Villa Lucre, Interconexión</t>
  </si>
  <si>
    <t>San Francisco, Punta Paitilla, Ave. Balboa y Ave. Italia</t>
  </si>
  <si>
    <t xml:space="preserve">TRABAJO PROGRAMADO CONEXIÓN DE </t>
  </si>
  <si>
    <t xml:space="preserve">TUBERÍAS TAPONEADAS POR TRABAJOS </t>
  </si>
  <si>
    <t>SANEAMIENTO DE LA BAHIA</t>
  </si>
  <si>
    <t>COMPAÑÍA INCORD</t>
  </si>
  <si>
    <t>C. Muñoz, L. Alvarez, I. Cundumi, J. Pinnock</t>
  </si>
  <si>
    <t>San Francisco, Punta Paitilla, Ave. Balboa y Ave. Italia Int.</t>
  </si>
  <si>
    <t>San Francisco, punta Paitilla, Cl. Juan XXIII y Ave. Italia</t>
  </si>
  <si>
    <t>San Francisco, Punta Paitilla, Ave. Italia y Cl. W. Churchill</t>
  </si>
  <si>
    <t>T. Martinez, Y. Medina, C. Buitrago</t>
  </si>
  <si>
    <t>Bella Vista, Vía Grecia, El Carmen, detrás de Power Club</t>
  </si>
  <si>
    <t>Ancón, Balboa, Cl. Ramón Levy y Cl. Hernan Porras</t>
  </si>
  <si>
    <t>Reparación de Conexión</t>
  </si>
  <si>
    <t>Compañìa privada, INTOSA</t>
  </si>
  <si>
    <t xml:space="preserve">Anón, Ciudad del Saber, </t>
  </si>
  <si>
    <t>Personal de Mantenimiento se haría cargo</t>
  </si>
  <si>
    <t>San Francisco, Punta Pacífica, frente Hospital</t>
  </si>
  <si>
    <t xml:space="preserve">Reparación de tubería de 16 plg. </t>
  </si>
  <si>
    <t>polietileno</t>
  </si>
  <si>
    <t xml:space="preserve">Proyectos Especiales, </t>
  </si>
  <si>
    <t>Pueblo Nuevo, Ave. 12 de Octubre, frente BNP</t>
  </si>
  <si>
    <t>T. Martinez, Y. Medina, C. Buitrago, I. Cundumi</t>
  </si>
  <si>
    <t>Betania, Camino Real, despues de panadería Venezolana</t>
  </si>
  <si>
    <t>Reparación de tubería de 6 plg HF</t>
  </si>
  <si>
    <t>Bella Vista, El Carmen, parque Benito Juarez</t>
  </si>
  <si>
    <t>Calidonia, Ave. Mexico y Ave. Balboa frente Hospital</t>
  </si>
  <si>
    <t>del Nuño</t>
  </si>
  <si>
    <t>Río Abajo, Villa Lorena, Villa María</t>
  </si>
  <si>
    <t>Pnamá Centro, J. Villarreal</t>
  </si>
  <si>
    <t>Ancón, Gamboa, Academia de Policía</t>
  </si>
  <si>
    <t>Reparación de v´lvula de 3 plg. Dañada</t>
  </si>
  <si>
    <t>Chorrillo, Cl. 27 y 26</t>
  </si>
  <si>
    <t>Compañía privada, BVA</t>
  </si>
  <si>
    <t>Trabajo programado</t>
  </si>
  <si>
    <t>Cambio de 2 válvulas 6 plg y 8 plg.</t>
  </si>
  <si>
    <t>Bella Vista, Vía Simón Bolivar</t>
  </si>
  <si>
    <t>Ajuste de válvula por problemas</t>
  </si>
  <si>
    <t>Planta FG</t>
  </si>
  <si>
    <t>Bella Vista, Marbella, Calle 54</t>
  </si>
  <si>
    <t>Cambio de llave principal, conexión</t>
  </si>
  <si>
    <t>Ancón, Los Ríos,</t>
  </si>
  <si>
    <t>Compañía Privada, ARVAL</t>
  </si>
  <si>
    <t>Bella Vista, Area Bancaria</t>
  </si>
  <si>
    <t>Reparación tubería de 10 plg. HF</t>
  </si>
  <si>
    <t>Betania, Cl. 66</t>
  </si>
  <si>
    <t>San Francisco, Cl. 71</t>
  </si>
  <si>
    <t>Calidonia, Ave. Balboa, frente Yacht Club</t>
  </si>
  <si>
    <t>Reparación de tubería de 4 Plg. HF</t>
  </si>
  <si>
    <t>San Francisco, Cl. 65</t>
  </si>
  <si>
    <t>Cambio de llave de paso 1 1/2 plg.</t>
  </si>
  <si>
    <t>PH María</t>
  </si>
  <si>
    <t>T. Martinez, Y. Medina, J. Pinnock</t>
  </si>
  <si>
    <t>Betania, Camino Real, Las 400</t>
  </si>
  <si>
    <t>Reparación de conexión 5/8 plg.</t>
  </si>
  <si>
    <t>T. Martinez, Y. Medina, R. Gonzalez</t>
  </si>
  <si>
    <t>Bella Vista, ave. Ricardo Arango, Frente Hotel Marriot</t>
  </si>
  <si>
    <t>T. Martinez, Y. Medina, J. Pinnock, F. Avila</t>
  </si>
  <si>
    <t>Pueblo Nuevo, Las Sabanas, Hato Pintado</t>
  </si>
  <si>
    <t>Instalación de hidrante y válvula de 6 plg</t>
  </si>
  <si>
    <t>Ancón, Amador</t>
  </si>
  <si>
    <t>Reparación de tubería de 8 plg. PVC</t>
  </si>
  <si>
    <t>Calidonia, Perejil</t>
  </si>
  <si>
    <t>Betania, Ave. 21 C Norte</t>
  </si>
  <si>
    <t>Casa de laguna</t>
  </si>
  <si>
    <t>Operativo para llenado tanque de Betania</t>
  </si>
  <si>
    <t>S. Alfaro, F. Avila, J. Pinnock, C. Muñoz</t>
  </si>
  <si>
    <t>Calidonia, Ave. 7ma Central y Calle de la Basilica</t>
  </si>
  <si>
    <t xml:space="preserve">Estas válvulas no se podían manipular, por </t>
  </si>
  <si>
    <t>trabajos de carpeta asfaltica</t>
  </si>
  <si>
    <t>se pudieron manipular y abrirlas</t>
  </si>
  <si>
    <t>la válvula de 6 esta dañada</t>
  </si>
  <si>
    <t>Se mantenían cerradas por</t>
  </si>
  <si>
    <t xml:space="preserve">no poder alzar tapas de </t>
  </si>
  <si>
    <t>material plastico</t>
  </si>
  <si>
    <t>Villa Lucre, Calle 29 con Ave. Rafael Aleman</t>
  </si>
  <si>
    <t xml:space="preserve">Operativo para tratar de recuperar </t>
  </si>
  <si>
    <t>Tanques de Tinajitas</t>
  </si>
  <si>
    <t xml:space="preserve">Planta PPFGJ con problemas </t>
  </si>
  <si>
    <t>Calidonia, Ave. Cuba y Cl. 29 Este, Diagonal Machetazo</t>
  </si>
  <si>
    <t>Rotura de tubería del hidrante</t>
  </si>
  <si>
    <t xml:space="preserve">DCR, cerró válvula de hidrante para </t>
  </si>
  <si>
    <t>reemplazo posterior</t>
  </si>
  <si>
    <t>CIERRE</t>
  </si>
  <si>
    <t>Tinajitas, Cierre de válvula de control de nivel Tanque</t>
  </si>
  <si>
    <t>Tinajitas 2</t>
  </si>
  <si>
    <t>PROBLEMAS PPFGC</t>
  </si>
  <si>
    <t>OPERATIVO DE CAMBIO A LINEA DE OCC.</t>
  </si>
  <si>
    <t>PARA SECTORIZACIÓN DEL AREA DE</t>
  </si>
  <si>
    <t>BOMBEO BETANIA.</t>
  </si>
  <si>
    <t>Betania, Vía Ricardo J. Alfaro, entrada Dos Mares</t>
  </si>
  <si>
    <t>Betania, Vía Ricardo J. Alfaro, entrada Condado del Rey</t>
  </si>
  <si>
    <t>Betania, Vía Ricardo J. Alfaro, Frente USMA</t>
  </si>
  <si>
    <t>C. Muñoz, T. Martinez, E. Cerezo, H. Medina</t>
  </si>
  <si>
    <t xml:space="preserve">PRIMERO SE INTENTO POR CASA REDONDA </t>
  </si>
  <si>
    <t>DORADO NO SE PUDO.</t>
  </si>
  <si>
    <t xml:space="preserve">SEGUNDO SE METIO POR LA INT. CONDADO </t>
  </si>
  <si>
    <t>DEL REY.</t>
  </si>
  <si>
    <t>Bella Vista, Cl. Martin Sosa y Vía Simón Bolivar</t>
  </si>
  <si>
    <t>Frente a Complejo Hospitalario CSS</t>
  </si>
  <si>
    <t>C. Muñoz, S. Alfaro, F. Avila, J. Pinnock</t>
  </si>
  <si>
    <t>PROBLEMAS TUBERÍA PASABA POR DEBAJO</t>
  </si>
  <si>
    <t>ESTACIONAMIENTO, VÁLVULAS TAPADAS</t>
  </si>
  <si>
    <t>Bella Vista, Cl. José de Fabrega y Ave. Manuel E. Batista</t>
  </si>
  <si>
    <t>Curundú, Calle Cabo Verde</t>
  </si>
  <si>
    <t>Curundú, Calle Luis F. Clement</t>
  </si>
  <si>
    <t>Curundú, Calle Ruben Darío</t>
  </si>
  <si>
    <t>Curundú,Válvula Limpieza, Calle Ruben Darío</t>
  </si>
  <si>
    <t>Bella Vista, Vía Simón Bolivar y Cl. José de Fabrega</t>
  </si>
  <si>
    <t>Bella Vista, Vía Simón Bolivar y Ave. Manuel E. Batista</t>
  </si>
  <si>
    <t xml:space="preserve">Bella Vista, Vía Simón Bolivar, Puente Vehicular </t>
  </si>
  <si>
    <t>Bella Vista, Vía Simón Bolivar CSS</t>
  </si>
  <si>
    <t>Hospital Santa Fé</t>
  </si>
  <si>
    <t>Calle Martin Sosa</t>
  </si>
  <si>
    <t>Calle José de Fabregas entrada la Universidad Panamá</t>
  </si>
  <si>
    <t>Calle José de Fabregas, edificio de estacionamientos CSS</t>
  </si>
  <si>
    <t>Calle José de Fabregas y Ave. Manuel E. Batista</t>
  </si>
  <si>
    <t>Estacionamientos de Hospital CSS</t>
  </si>
  <si>
    <t>Calidonia, Vía España y Cl. Juan A. Guizado</t>
  </si>
  <si>
    <t>Colocación de válvula de 10 plg.</t>
  </si>
  <si>
    <t>INTERCONEXION CON LINEA DE OCCIDENTE.</t>
  </si>
  <si>
    <t>Rufina Alfaro, Vía Domingo Díaz, Frente a Los Pueblos</t>
  </si>
  <si>
    <t xml:space="preserve">Cierre por desvío de tubería de 24 plg. </t>
  </si>
  <si>
    <t>Para la Línea 2 del Metro</t>
  </si>
  <si>
    <t>Proyectos Especiales, 2 cuadrillas</t>
  </si>
  <si>
    <t>Rufina Alfaro, Vía Domingo Díaz, Puente de Río J. Díaz</t>
  </si>
  <si>
    <t>Rufina Alfaro, Entrada de San Antonio</t>
  </si>
  <si>
    <t>San Francisco, Cl. 76 Este y Ave. 31 Sur</t>
  </si>
  <si>
    <t>San Francisco, Cl. 76 Este y Ave. 4 C Sur</t>
  </si>
  <si>
    <t>Bella Vista, Vía España y Ave. 1 Norte</t>
  </si>
  <si>
    <t>Calidonia, Vía España y Cl Juan A. Guizado, Perejil</t>
  </si>
  <si>
    <t xml:space="preserve">Hidrante </t>
  </si>
  <si>
    <t>Calidonia, Vía España, Frente antiguo Teatro Bella Vista</t>
  </si>
  <si>
    <t>Pueblo Nuevo, Ave. 8D Norte y Cl. 22, interconexión</t>
  </si>
  <si>
    <t>Pueblo Nuevo, Vía Fernandez de Cordoba y Cl. 86 C Oeste</t>
  </si>
  <si>
    <t>Pueblo Nuevo, Vía Fernandez de Cordoba y Cl. 22</t>
  </si>
  <si>
    <t>Betania, entrada Dos Mares</t>
  </si>
  <si>
    <t>T. Martinez, Y. Medina, H. Medina</t>
  </si>
  <si>
    <t>Betania, Frente USMA</t>
  </si>
  <si>
    <t xml:space="preserve">Operativo, para estación de bombeo </t>
  </si>
  <si>
    <t>Betania</t>
  </si>
  <si>
    <t>Pendiente de reparación</t>
  </si>
  <si>
    <t>S. Alfaro, I. Pinzón, L. Alvarez</t>
  </si>
  <si>
    <t>Parque Lefevre, Panamá Viejo, Cl. Circunvalación</t>
  </si>
  <si>
    <t>I. Cundumi, J. Villarreal, F. Avila, J. Pinnock</t>
  </si>
  <si>
    <t>Bella Vista, Cl. Aquilino de la Guardia</t>
  </si>
  <si>
    <t>J. Villarreal, I. Cundumi</t>
  </si>
  <si>
    <t>San Francisco, Coco del Mar, detrás Club Hebreo</t>
  </si>
  <si>
    <t>Reparción de tubería de 4 plg. HF</t>
  </si>
  <si>
    <t>I. Cundumi, J. Villarreal</t>
  </si>
  <si>
    <t>Compañía Privada BVA</t>
  </si>
  <si>
    <t>Betanía, Dos Mares, Entrada</t>
  </si>
  <si>
    <t>Parque Lefevre, Panamá Viejo</t>
  </si>
  <si>
    <t xml:space="preserve">Reparación de tubería 4 plg. </t>
  </si>
  <si>
    <t>Cambio de llave conexión</t>
  </si>
  <si>
    <t>S. Alfaro, F. Avila, E. Cerezo</t>
  </si>
  <si>
    <t xml:space="preserve">Válvula </t>
  </si>
  <si>
    <t>Reguladora</t>
  </si>
  <si>
    <t>San Francisco, Frente Policlínica</t>
  </si>
  <si>
    <t xml:space="preserve">Apertura de válvula por cierre de la </t>
  </si>
  <si>
    <t>misma</t>
  </si>
  <si>
    <t xml:space="preserve">SE CERRO VÁLVULA </t>
  </si>
  <si>
    <t>HIDRAULICAMENTE</t>
  </si>
  <si>
    <t>San Francisco, frente Policlínica del CSS</t>
  </si>
  <si>
    <t>Opertaivo para recuperar Tinajitas</t>
  </si>
  <si>
    <t>A. Becerra, C. Buitrago</t>
  </si>
  <si>
    <t>Altitud</t>
  </si>
  <si>
    <t>Tanque de Tinajitas 2</t>
  </si>
  <si>
    <t>Abertura de Tanque</t>
  </si>
  <si>
    <t>S. Alfaro</t>
  </si>
  <si>
    <t>Panamá Centro, Cuadrilla Nocturna</t>
  </si>
  <si>
    <t>Operativo</t>
  </si>
  <si>
    <t xml:space="preserve">Betania, </t>
  </si>
  <si>
    <t xml:space="preserve">Personal Revisando </t>
  </si>
  <si>
    <t>Operativo, cerrado desde</t>
  </si>
  <si>
    <t>Bella Vista, Vía España y Cl. Ricardo Arias</t>
  </si>
  <si>
    <t>C. Muñoz, J. Pinnock, y. Medina, F. Avila</t>
  </si>
  <si>
    <t>Bella Viata, Cl. Beatriz M. de Cabal</t>
  </si>
  <si>
    <t>Bella Vista, Vía España frente Iglesia del Carmen</t>
  </si>
  <si>
    <t>Reparacíon de tubería 6 plg. Hf</t>
  </si>
  <si>
    <t>Lugar: Rotura Calle Colombia 51 Este</t>
  </si>
  <si>
    <t>Lugar: Rotura Calle Ricardo Arias</t>
  </si>
  <si>
    <t>Bella Vista, Calle 47 Este</t>
  </si>
  <si>
    <t>Bella Vista, Calle 51 Este</t>
  </si>
  <si>
    <t>San Francisco, Cl. Narciso Garay</t>
  </si>
  <si>
    <t>Reparacíon tubería de 6 plg. HF</t>
  </si>
  <si>
    <t>Pueblo Nuevo, Las Sabanas, despues de Cochez</t>
  </si>
  <si>
    <t xml:space="preserve">Reparación tubería de 6 plg. </t>
  </si>
  <si>
    <t>San Francisco, Vía Israel, Punta Pacífica</t>
  </si>
  <si>
    <t>Reparación tubería de 16 plg. Polietileno</t>
  </si>
  <si>
    <t>Proyectos Especiales. J. Linares</t>
  </si>
  <si>
    <t>T. Martinez, F. Avila, J. Pinnock</t>
  </si>
  <si>
    <t>T. Martinez, Y. Medina, H. Medina, I. Cundumi</t>
  </si>
  <si>
    <t>CAC-2016-0552278</t>
  </si>
  <si>
    <t>TOTAL:</t>
  </si>
  <si>
    <t xml:space="preserve">Lugar: Bella Vista, El Cangrejo, Frente Cabeza de </t>
  </si>
  <si>
    <t>Einsten</t>
  </si>
  <si>
    <t>T. Martinez, I. Cundumi, H. Medina</t>
  </si>
  <si>
    <t>Lugar: Betania, Miraflores</t>
  </si>
  <si>
    <t>Lugar: Pueblo Nuevo, Call e 78, Ecs. Fco. A. Paredes</t>
  </si>
  <si>
    <t>Lugar: San Francisco, Cl. 79</t>
  </si>
  <si>
    <t>Lugar. Betania, Condado del Rey</t>
  </si>
  <si>
    <t>Y. Medina, F. Avila, H. Avila</t>
  </si>
  <si>
    <t>Reparación de tubería conexión</t>
  </si>
  <si>
    <t>Y. Medina, F. Avila, H. Avila, T. Martinez</t>
  </si>
  <si>
    <t>Lugar: Bella Vista, El Cangrejo,Cl. Alberto Navarro</t>
  </si>
  <si>
    <t>Lugar. Bella Vista, Cl. 42</t>
  </si>
  <si>
    <t>Lugar: Betania, Alto del Chase</t>
  </si>
  <si>
    <t xml:space="preserve">Cambio de válvula de 8 plg. </t>
  </si>
  <si>
    <t>Lugar: Betania, Condado del Rey, Cl. Arturo Hassam</t>
  </si>
  <si>
    <t xml:space="preserve">Reparación de tubería de 3 plg. </t>
  </si>
  <si>
    <t>Lugar: Pueblo Nuevo, Hato Pintado</t>
  </si>
  <si>
    <t>17/10/216</t>
  </si>
  <si>
    <t>Lugar: Betania, Camino Real</t>
  </si>
  <si>
    <t>Lugar: Río Abajo, Cl. 7ma.</t>
  </si>
  <si>
    <t>Compañía Privada, MECO</t>
  </si>
  <si>
    <t>Lugar: San Francisco, Boca la Caja</t>
  </si>
  <si>
    <t>Vían Israel</t>
  </si>
  <si>
    <t>Y. Medina, H. Avila, Quezada</t>
  </si>
  <si>
    <t>Panamá Centro, R. Castillo</t>
  </si>
  <si>
    <t>Lugar: Río Abajo, Cl. 7ma., Antes de Iglesia de Piedra</t>
  </si>
  <si>
    <t>Reparación de conexión 1 1/4</t>
  </si>
  <si>
    <t>Lugar: San Miguelito, Cl. Progreso</t>
  </si>
  <si>
    <t>Frente Estadio 28 de Diciembre</t>
  </si>
  <si>
    <t>Vía Simón Bolivar y Vía Domingo Díaz (180)</t>
  </si>
  <si>
    <t>Trabajo programado interconexión</t>
  </si>
  <si>
    <t>tubería de 10 con 16</t>
  </si>
  <si>
    <t>Válvula de Limpieza Vía Domingo Díaz</t>
  </si>
  <si>
    <t>Vía Domingo Díaz y Cl. Santa Librada</t>
  </si>
  <si>
    <t>Vía Domingo Díaz y Cl. 3ra. El Progreso</t>
  </si>
  <si>
    <t>Vía Cincuentenario y Cl. Principal San Cristobal</t>
  </si>
  <si>
    <t>Vía Domingo Díaz, puente Roosvelt</t>
  </si>
  <si>
    <t>Trabajos por Linea 2 Metro</t>
  </si>
  <si>
    <t>Lugar: Pedregal, Balmoral</t>
  </si>
  <si>
    <t>Vía Domingo Díaz, Frente Farmacia Arrocha los Pueblos</t>
  </si>
  <si>
    <t>tubería de 10 con 24</t>
  </si>
  <si>
    <t>Sub Contratista de Línea 2 de METRO</t>
  </si>
  <si>
    <t>Válvula Limpieza, Puente Río Juan Díaz</t>
  </si>
  <si>
    <t>Lugar: Betania, Dos Mares</t>
  </si>
  <si>
    <t>Calle Circunvalación, Ferrer Arias</t>
  </si>
  <si>
    <t>Vía España, frente Iglesia del Carmen</t>
  </si>
  <si>
    <t>Bella Vista, HCSS, Arnulfo Arias</t>
  </si>
  <si>
    <t>Lugar: Bella Vista, Calle 51 Este</t>
  </si>
  <si>
    <t>Se colocó de válvula límite como estaba</t>
  </si>
  <si>
    <t>anteriormente</t>
  </si>
  <si>
    <t>Lugar: Bella Vista, Calle Uruguay</t>
  </si>
  <si>
    <t>Cl. 5 B Sur y Cl. Rep. Uruguay</t>
  </si>
  <si>
    <t>Cl. Aquilino de la Guardia y Ave. 5 B Sur</t>
  </si>
  <si>
    <t>Repatración de conexión de 2</t>
  </si>
  <si>
    <t>Lugar: Bella Vista, Cl. Ricardo Arias</t>
  </si>
  <si>
    <t>Vía España y Cl. Ricardo Arias</t>
  </si>
  <si>
    <t xml:space="preserve">I. Cundumi, J. Villarreal, F. Avila, H. Medina </t>
  </si>
  <si>
    <t>Cl. Alberto Navarro</t>
  </si>
  <si>
    <t>Lugar: Bella Vista, Cl. Alberto Navarro</t>
  </si>
  <si>
    <t>Reparación de conexión de  edificio</t>
  </si>
  <si>
    <t>Plomero de compañía</t>
  </si>
  <si>
    <t>Lugar: San Francisco, Ccoc del Mar, Calle 79 Este</t>
  </si>
  <si>
    <t>Cl. 79 B Este</t>
  </si>
  <si>
    <t>Lugar: Betania, Condado del Rey</t>
  </si>
  <si>
    <t>Condado del Rey</t>
  </si>
  <si>
    <t>Reparación de tres roturas de 4 plg. PVC</t>
  </si>
  <si>
    <t>Trabajo anterior mal realizado</t>
  </si>
  <si>
    <t>I. Cundiumi, J. Villarreal, H. Medina</t>
  </si>
  <si>
    <t>Lugar. Pueblo Nuevo, Hato Pintado</t>
  </si>
  <si>
    <t>Vía Fernandez de Córdoba y Cl. 77 A Oeste</t>
  </si>
  <si>
    <t>Cl. Limajo</t>
  </si>
  <si>
    <t>I. Cundumi, J. Villarreal, F. Avila, M. Reluz</t>
  </si>
  <si>
    <t>Lugar: Bella Vista, Cl. Gerardo Ortega</t>
  </si>
  <si>
    <t>Vía España y Cl Gerardo Ortega, Frente Nikos Café</t>
  </si>
  <si>
    <t>Reparación tubería de 4 `plg. HF</t>
  </si>
  <si>
    <t>Lugar: Betania, Santa María</t>
  </si>
  <si>
    <t>Vía Ricardo J. Alfaro y Cl Georgetown, Interconexíon</t>
  </si>
  <si>
    <t>Cl Buenos Aires y Ave. 22 D Norte</t>
  </si>
  <si>
    <t xml:space="preserve">Trabajo programado cambio de 2 </t>
  </si>
  <si>
    <t>válvulas 6 y 4 plg.</t>
  </si>
  <si>
    <t>Lugar: Ancón, Amador</t>
  </si>
  <si>
    <t>Calzada de Amador, despues de Museo</t>
  </si>
  <si>
    <t>Reparación producido por ININCO</t>
  </si>
  <si>
    <t>La compañía ININCO reparó</t>
  </si>
  <si>
    <t>Daño de compañía</t>
  </si>
  <si>
    <t>Tubería de 12 plg. PVC</t>
  </si>
  <si>
    <t>Lugar: San Francisco, Villa Lilla</t>
  </si>
  <si>
    <t>Vía principal</t>
  </si>
  <si>
    <t>T. Martinez, J. Medina, F. Avila, E. Quezada</t>
  </si>
  <si>
    <t>Lugar: Bella Vista, Marbella</t>
  </si>
  <si>
    <t>Segunda Calle despues de Panafoto</t>
  </si>
  <si>
    <t>Compañía Privada</t>
  </si>
  <si>
    <t>Lugar: Betania, Altos del Chase</t>
  </si>
  <si>
    <t>Vía Ricardo J. Alfaro</t>
  </si>
  <si>
    <t>Lugar: Ancón, Calzada de Amador</t>
  </si>
  <si>
    <t>E. Cerezo, F. Avila, J. Medina, T. Martinez</t>
  </si>
  <si>
    <t>H. Medina</t>
  </si>
  <si>
    <t>Vía Principal, frente instalaciones ACP</t>
  </si>
  <si>
    <t>Lugar: Hato Pintado</t>
  </si>
  <si>
    <t>Lugar: Calidonia, Calle 40 y Avenida Cuba</t>
  </si>
  <si>
    <t>Lugar: San Francisco con Calle 50</t>
  </si>
  <si>
    <t xml:space="preserve">J. Villarreal, F. Avila, </t>
  </si>
  <si>
    <t>Reparación de tubería de 6 plg. PVC</t>
  </si>
  <si>
    <t>Lugar: Betania, Los Angeles</t>
  </si>
  <si>
    <t>J. Villarreal, I. Cundumi, H. 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</si>
</sst>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h:mm\ AM/PM;@"/>
    <numFmt numFmtId="165" formatCode="[$-C0A]d\-mmm\-yy;@"/>
    <numFmt numFmtId="166" formatCode="[$-409]h:mm:ss\ AM/PM;@"/>
    <numFmt numFmtId="167" formatCode="[h]:mm:ss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1" xfId="0" applyFill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6" fontId="0" fillId="0" borderId="1" xfId="0" applyNumberFormat="1" applyBorder="1"/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2" xfId="0" applyFont="1" applyFill="1" applyBorder="1"/>
    <xf numFmtId="167" fontId="0" fillId="0" borderId="0" xfId="0" applyNumberFormat="1"/>
    <xf numFmtId="2" fontId="0" fillId="0" borderId="0" xfId="0" applyNumberFormat="1" applyAlignment="1">
      <alignment horizontal="left"/>
    </xf>
    <xf numFmtId="0" fontId="0" fillId="0" borderId="0" xfId="0" applyFill="1"/>
    <xf numFmtId="165" fontId="0" fillId="0" borderId="0" xfId="0" applyNumberFormat="1" applyAlignment="1">
      <alignment horizontal="left"/>
    </xf>
    <xf numFmtId="0" fontId="0" fillId="3" borderId="0" xfId="0" applyFill="1"/>
    <xf numFmtId="165" fontId="0" fillId="3" borderId="0" xfId="0" applyNumberFormat="1" applyFill="1" applyAlignment="1">
      <alignment horizontal="left"/>
    </xf>
    <xf numFmtId="165" fontId="0" fillId="3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4" xfId="0" applyFill="1" applyBorder="1"/>
    <xf numFmtId="165" fontId="0" fillId="0" borderId="4" xfId="0" applyNumberFormat="1" applyBorder="1" applyAlignment="1">
      <alignment horizontal="left"/>
    </xf>
    <xf numFmtId="0" fontId="2" fillId="0" borderId="4" xfId="0" applyFont="1" applyBorder="1"/>
    <xf numFmtId="165" fontId="0" fillId="0" borderId="4" xfId="0" applyNumberFormat="1" applyBorder="1" applyAlignment="1">
      <alignment horizontal="center"/>
    </xf>
    <xf numFmtId="0" fontId="0" fillId="5" borderId="4" xfId="0" applyFill="1" applyBorder="1"/>
    <xf numFmtId="0" fontId="0" fillId="4" borderId="4" xfId="0" applyFill="1" applyBorder="1"/>
    <xf numFmtId="165" fontId="0" fillId="0" borderId="4" xfId="0" applyNumberFormat="1" applyFill="1" applyBorder="1" applyAlignment="1">
      <alignment horizontal="left"/>
    </xf>
    <xf numFmtId="0" fontId="2" fillId="0" borderId="4" xfId="0" applyFont="1" applyFill="1" applyBorder="1"/>
    <xf numFmtId="165" fontId="0" fillId="0" borderId="4" xfId="0" applyNumberFormat="1" applyFill="1" applyBorder="1" applyAlignment="1">
      <alignment horizontal="center"/>
    </xf>
    <xf numFmtId="0" fontId="0" fillId="2" borderId="4" xfId="0" applyFill="1" applyBorder="1"/>
    <xf numFmtId="0" fontId="1" fillId="0" borderId="4" xfId="0" applyFont="1" applyFill="1" applyBorder="1"/>
    <xf numFmtId="0" fontId="3" fillId="0" borderId="3" xfId="0" applyFont="1" applyBorder="1"/>
    <xf numFmtId="0" fontId="2" fillId="3" borderId="0" xfId="0" applyFont="1" applyFill="1"/>
    <xf numFmtId="0" fontId="1" fillId="0" borderId="0" xfId="0" applyFont="1" applyFill="1" applyBorder="1"/>
    <xf numFmtId="0" fontId="2" fillId="0" borderId="0" xfId="0" applyFont="1" applyFill="1"/>
    <xf numFmtId="0" fontId="0" fillId="0" borderId="5" xfId="0" applyFill="1" applyBorder="1"/>
    <xf numFmtId="165" fontId="0" fillId="0" borderId="5" xfId="0" applyNumberFormat="1" applyFill="1" applyBorder="1" applyAlignment="1">
      <alignment horizontal="left"/>
    </xf>
    <xf numFmtId="0" fontId="2" fillId="0" borderId="5" xfId="0" applyFont="1" applyFill="1" applyBorder="1"/>
    <xf numFmtId="165" fontId="0" fillId="0" borderId="5" xfId="0" applyNumberForma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0" fillId="0" borderId="6" xfId="0" applyFill="1" applyBorder="1"/>
    <xf numFmtId="165" fontId="0" fillId="0" borderId="6" xfId="0" applyNumberFormat="1" applyFill="1" applyBorder="1" applyAlignment="1">
      <alignment horizontal="left"/>
    </xf>
    <xf numFmtId="0" fontId="2" fillId="0" borderId="6" xfId="0" applyFont="1" applyFill="1" applyBorder="1"/>
    <xf numFmtId="165" fontId="0" fillId="0" borderId="6" xfId="0" applyNumberFormat="1" applyFill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/>
    <xf numFmtId="166" fontId="0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0" fillId="0" borderId="4" xfId="0" applyFill="1" applyBorder="1" applyAlignment="1">
      <alignment horizontal="left"/>
    </xf>
    <xf numFmtId="166" fontId="0" fillId="0" borderId="1" xfId="0" applyNumberFormat="1" applyFill="1" applyBorder="1"/>
    <xf numFmtId="166" fontId="0" fillId="0" borderId="1" xfId="0" applyNumberFormat="1" applyFill="1" applyBorder="1" applyAlignment="1">
      <alignment horizontal="center"/>
    </xf>
    <xf numFmtId="0" fontId="0" fillId="0" borderId="1" xfId="0" applyFont="1" applyFill="1" applyBorder="1"/>
    <xf numFmtId="165" fontId="0" fillId="0" borderId="5" xfId="0" applyNumberFormat="1" applyBorder="1" applyAlignment="1">
      <alignment horizontal="left"/>
    </xf>
    <xf numFmtId="0" fontId="2" fillId="0" borderId="5" xfId="0" applyFont="1" applyBorder="1"/>
    <xf numFmtId="165" fontId="0" fillId="0" borderId="5" xfId="0" applyNumberFormat="1" applyBorder="1" applyAlignment="1">
      <alignment horizontal="center"/>
    </xf>
    <xf numFmtId="0" fontId="0" fillId="0" borderId="7" xfId="0" applyBorder="1"/>
    <xf numFmtId="0" fontId="0" fillId="0" borderId="7" xfId="0" applyFill="1" applyBorder="1"/>
    <xf numFmtId="165" fontId="0" fillId="0" borderId="7" xfId="0" applyNumberFormat="1" applyBorder="1" applyAlignment="1">
      <alignment horizontal="left"/>
    </xf>
    <xf numFmtId="165" fontId="0" fillId="0" borderId="7" xfId="0" applyNumberFormat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2" fillId="0" borderId="10" xfId="0" applyFont="1" applyBorder="1"/>
    <xf numFmtId="0" fontId="2" fillId="0" borderId="11" xfId="0" applyFont="1" applyBorder="1"/>
    <xf numFmtId="0" fontId="0" fillId="0" borderId="12" xfId="0" applyFill="1" applyBorder="1"/>
    <xf numFmtId="0" fontId="0" fillId="0" borderId="1" xfId="0" applyFill="1" applyBorder="1" applyAlignment="1">
      <alignment horizontal="center"/>
    </xf>
    <xf numFmtId="166" fontId="0" fillId="2" borderId="1" xfId="0" applyNumberFormat="1" applyFill="1" applyBorder="1"/>
    <xf numFmtId="0" fontId="0" fillId="2" borderId="1" xfId="0" applyFill="1" applyBorder="1"/>
    <xf numFmtId="167" fontId="0" fillId="2" borderId="0" xfId="0" applyNumberFormat="1" applyFill="1"/>
    <xf numFmtId="0" fontId="0" fillId="0" borderId="4" xfId="0" applyFont="1" applyFill="1" applyBorder="1"/>
    <xf numFmtId="14" fontId="0" fillId="0" borderId="0" xfId="0" applyNumberFormat="1" applyAlignment="1">
      <alignment horizontal="center"/>
    </xf>
    <xf numFmtId="14" fontId="0" fillId="0" borderId="0" xfId="0" applyNumberFormat="1"/>
    <xf numFmtId="165" fontId="0" fillId="0" borderId="7" xfId="0" applyNumberFormat="1" applyFill="1" applyBorder="1" applyAlignment="1">
      <alignment horizontal="left"/>
    </xf>
    <xf numFmtId="165" fontId="0" fillId="0" borderId="7" xfId="0" applyNumberFormat="1" applyFill="1" applyBorder="1" applyAlignment="1">
      <alignment horizontal="center"/>
    </xf>
    <xf numFmtId="165" fontId="0" fillId="0" borderId="0" xfId="0" applyNumberFormat="1" applyFill="1" applyAlignment="1">
      <alignment horizontal="left"/>
    </xf>
    <xf numFmtId="0" fontId="2" fillId="0" borderId="11" xfId="0" applyFont="1" applyFill="1" applyBorder="1"/>
    <xf numFmtId="0" fontId="0" fillId="0" borderId="0" xfId="0" applyFill="1" applyBorder="1"/>
    <xf numFmtId="0" fontId="0" fillId="2" borderId="5" xfId="0" applyFill="1" applyBorder="1"/>
    <xf numFmtId="165" fontId="0" fillId="0" borderId="1" xfId="0" applyNumberFormat="1" applyFont="1" applyFill="1" applyBorder="1" applyAlignment="1">
      <alignment horizontal="center"/>
    </xf>
    <xf numFmtId="166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/>
    <xf numFmtId="167" fontId="0" fillId="0" borderId="0" xfId="0" applyNumberFormat="1" applyFill="1"/>
    <xf numFmtId="0" fontId="1" fillId="0" borderId="1" xfId="0" applyFont="1" applyFill="1" applyBorder="1"/>
    <xf numFmtId="165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1" xfId="0" applyFont="1" applyBorder="1"/>
    <xf numFmtId="0" fontId="0" fillId="2" borderId="1" xfId="0" applyFont="1" applyFill="1" applyBorder="1"/>
    <xf numFmtId="0" fontId="0" fillId="6" borderId="1" xfId="0" applyFill="1" applyBorder="1"/>
    <xf numFmtId="0" fontId="4" fillId="2" borderId="1" xfId="0" applyFont="1" applyFill="1" applyBorder="1"/>
    <xf numFmtId="166" fontId="0" fillId="2" borderId="1" xfId="0" applyNumberFormat="1" applyFill="1" applyBorder="1" applyAlignment="1">
      <alignment horizontal="center"/>
    </xf>
    <xf numFmtId="0" fontId="2" fillId="2" borderId="4" xfId="0" applyFont="1" applyFill="1" applyBorder="1"/>
    <xf numFmtId="0" fontId="4" fillId="0" borderId="1" xfId="0" applyFont="1" applyFill="1" applyBorder="1"/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left"/>
    </xf>
    <xf numFmtId="164" fontId="0" fillId="0" borderId="0" xfId="0" applyNumberFormat="1" applyFill="1" applyAlignment="1">
      <alignment horizontal="left"/>
    </xf>
    <xf numFmtId="14" fontId="0" fillId="0" borderId="0" xfId="0" applyNumberFormat="1" applyFill="1" applyAlignment="1">
      <alignment horizontal="center"/>
    </xf>
    <xf numFmtId="14" fontId="0" fillId="0" borderId="0" xfId="0" applyNumberFormat="1" applyFill="1"/>
    <xf numFmtId="0" fontId="0" fillId="2" borderId="1" xfId="0" applyFill="1" applyBorder="1" applyAlignment="1">
      <alignment horizontal="center"/>
    </xf>
    <xf numFmtId="0" fontId="0" fillId="0" borderId="13" xfId="0" applyFill="1" applyBorder="1"/>
    <xf numFmtId="0" fontId="0" fillId="0" borderId="14" xfId="0" applyFill="1" applyBorder="1"/>
    <xf numFmtId="0" fontId="1" fillId="0" borderId="2" xfId="0" applyFont="1" applyFill="1" applyBorder="1" applyAlignment="1">
      <alignment horizontal="center"/>
    </xf>
    <xf numFmtId="0" fontId="4" fillId="2" borderId="4" xfId="0" applyFont="1" applyFill="1" applyBorder="1"/>
    <xf numFmtId="20" fontId="0" fillId="0" borderId="1" xfId="0" applyNumberFormat="1" applyFill="1" applyBorder="1" applyAlignment="1">
      <alignment horizontal="left"/>
    </xf>
    <xf numFmtId="167" fontId="1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165" fontId="0" fillId="0" borderId="15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" fillId="0" borderId="15" xfId="0" applyFont="1" applyFill="1" applyBorder="1"/>
    <xf numFmtId="0" fontId="0" fillId="0" borderId="15" xfId="0" applyFill="1" applyBorder="1"/>
    <xf numFmtId="165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7" fontId="0" fillId="0" borderId="0" xfId="0" applyNumberFormat="1" applyFill="1" applyBorder="1"/>
    <xf numFmtId="0" fontId="0" fillId="0" borderId="0" xfId="0" applyBorder="1"/>
    <xf numFmtId="0" fontId="0" fillId="0" borderId="0" xfId="0" applyFont="1" applyFill="1" applyBorder="1"/>
    <xf numFmtId="0" fontId="4" fillId="0" borderId="0" xfId="0" applyFont="1" applyFill="1" applyBorder="1"/>
    <xf numFmtId="0" fontId="4" fillId="6" borderId="1" xfId="0" applyFont="1" applyFill="1" applyBorder="1"/>
    <xf numFmtId="167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6" borderId="0" xfId="0" applyFont="1" applyFill="1" applyBorder="1"/>
    <xf numFmtId="167" fontId="1" fillId="6" borderId="0" xfId="0" applyNumberFormat="1" applyFont="1" applyFill="1" applyBorder="1"/>
    <xf numFmtId="0" fontId="1" fillId="6" borderId="1" xfId="0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4" fillId="3" borderId="0" xfId="0" applyFont="1" applyFill="1" applyBorder="1"/>
    <xf numFmtId="167" fontId="4" fillId="3" borderId="0" xfId="0" applyNumberFormat="1" applyFont="1" applyFill="1" applyBorder="1"/>
    <xf numFmtId="0" fontId="0" fillId="7" borderId="0" xfId="0" applyFill="1" applyBorder="1"/>
    <xf numFmtId="0" fontId="4" fillId="7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zoomScale="60" zoomScaleNormal="60" workbookViewId="0">
      <selection activeCell="D43" sqref="D43"/>
    </sheetView>
  </sheetViews>
  <sheetFormatPr baseColWidth="10" defaultRowHeight="15" x14ac:dyDescent="0.25"/>
  <cols>
    <col min="1" max="1" width="11.42578125" style="2"/>
    <col min="2" max="2" width="12.7109375" customWidth="1"/>
    <col min="3" max="3" width="12.7109375" style="2" customWidth="1"/>
    <col min="4" max="4" width="45.7109375" customWidth="1"/>
    <col min="5" max="5" width="27.7109375" customWidth="1"/>
    <col min="6" max="6" width="12.7109375" customWidth="1"/>
    <col min="7" max="7" width="40.7109375" customWidth="1"/>
    <col min="8" max="8" width="33.7109375" customWidth="1"/>
    <col min="9" max="9" width="25.7109375" customWidth="1"/>
  </cols>
  <sheetData>
    <row r="1" spans="1:11" x14ac:dyDescent="0.25">
      <c r="B1" s="7" t="s">
        <v>0</v>
      </c>
      <c r="F1" s="7" t="s">
        <v>4</v>
      </c>
    </row>
    <row r="2" spans="1:11" x14ac:dyDescent="0.25">
      <c r="A2" s="9" t="s">
        <v>7</v>
      </c>
      <c r="B2" s="9" t="s">
        <v>1</v>
      </c>
      <c r="C2" s="9" t="s">
        <v>6</v>
      </c>
      <c r="D2" s="8" t="s">
        <v>2</v>
      </c>
      <c r="E2" s="8" t="s">
        <v>3</v>
      </c>
      <c r="F2" s="9" t="s">
        <v>1</v>
      </c>
      <c r="G2" s="8" t="s">
        <v>8</v>
      </c>
      <c r="H2" s="8" t="s">
        <v>12</v>
      </c>
      <c r="I2" s="8" t="s">
        <v>9</v>
      </c>
      <c r="K2" s="13" t="s">
        <v>15</v>
      </c>
    </row>
    <row r="3" spans="1:11" x14ac:dyDescent="0.25">
      <c r="A3" s="52">
        <v>42370</v>
      </c>
      <c r="B3" s="57">
        <v>0.35416666666666669</v>
      </c>
      <c r="C3" s="54">
        <v>6</v>
      </c>
      <c r="D3" s="55" t="s">
        <v>388</v>
      </c>
      <c r="E3" s="55" t="s">
        <v>381</v>
      </c>
      <c r="F3" s="57">
        <v>0.51388888888888895</v>
      </c>
      <c r="G3" s="55" t="s">
        <v>389</v>
      </c>
      <c r="H3" s="55" t="s">
        <v>390</v>
      </c>
      <c r="I3" s="55"/>
      <c r="J3" s="56"/>
      <c r="K3" s="14">
        <f>F3-B3</f>
        <v>0.15972222222222227</v>
      </c>
    </row>
    <row r="4" spans="1:11" x14ac:dyDescent="0.25">
      <c r="A4" s="53"/>
      <c r="B4" s="58"/>
      <c r="C4" s="9"/>
      <c r="D4" s="8"/>
      <c r="E4" s="55" t="s">
        <v>382</v>
      </c>
      <c r="F4" s="9"/>
      <c r="G4" s="8"/>
      <c r="H4" s="8"/>
      <c r="I4" s="8"/>
      <c r="K4" s="39"/>
    </row>
    <row r="5" spans="1:11" x14ac:dyDescent="0.25">
      <c r="A5" s="53"/>
      <c r="B5" s="57">
        <v>0.15625</v>
      </c>
      <c r="C5" s="54" t="s">
        <v>391</v>
      </c>
      <c r="D5" s="55" t="s">
        <v>392</v>
      </c>
      <c r="E5" s="55" t="s">
        <v>393</v>
      </c>
      <c r="F5" s="9"/>
      <c r="G5" s="55" t="s">
        <v>389</v>
      </c>
      <c r="H5" s="8"/>
      <c r="I5" s="62" t="s">
        <v>395</v>
      </c>
      <c r="K5" s="39"/>
    </row>
    <row r="6" spans="1:11" x14ac:dyDescent="0.25">
      <c r="A6" s="12"/>
      <c r="B6" s="10"/>
      <c r="C6" s="4"/>
      <c r="D6" s="3"/>
      <c r="E6" s="3" t="s">
        <v>394</v>
      </c>
      <c r="F6" s="10"/>
      <c r="G6" s="3"/>
      <c r="H6" s="3"/>
      <c r="I6" s="3"/>
      <c r="K6" s="14"/>
    </row>
    <row r="7" spans="1:11" x14ac:dyDescent="0.25">
      <c r="A7" s="12"/>
      <c r="B7" s="10"/>
      <c r="C7" s="4"/>
      <c r="D7" s="3"/>
      <c r="E7" s="3"/>
      <c r="F7" s="10"/>
      <c r="G7" s="3"/>
      <c r="H7" s="3"/>
      <c r="I7" s="3"/>
      <c r="K7" s="14"/>
    </row>
    <row r="8" spans="1:11" x14ac:dyDescent="0.25">
      <c r="A8" s="12">
        <v>42371</v>
      </c>
      <c r="B8" s="10">
        <v>0.23333333333333331</v>
      </c>
      <c r="C8" s="4">
        <v>10</v>
      </c>
      <c r="D8" s="3" t="s">
        <v>396</v>
      </c>
      <c r="E8" s="6" t="s">
        <v>414</v>
      </c>
      <c r="F8" s="60">
        <v>0.5</v>
      </c>
      <c r="G8" s="55" t="s">
        <v>389</v>
      </c>
      <c r="H8" s="55" t="s">
        <v>390</v>
      </c>
      <c r="I8" s="3"/>
      <c r="K8" s="14">
        <f>F8-B8</f>
        <v>0.26666666666666672</v>
      </c>
    </row>
    <row r="9" spans="1:11" x14ac:dyDescent="0.25">
      <c r="A9" s="12"/>
      <c r="B9" s="10"/>
      <c r="C9" s="4"/>
      <c r="D9" s="3"/>
      <c r="E9" s="6" t="s">
        <v>382</v>
      </c>
      <c r="F9" s="60"/>
      <c r="G9" s="3"/>
      <c r="H9" s="3"/>
      <c r="I9" s="3"/>
      <c r="K9" s="14"/>
    </row>
    <row r="10" spans="1:11" x14ac:dyDescent="0.25">
      <c r="A10" s="12"/>
      <c r="B10" s="10"/>
      <c r="C10" s="4"/>
      <c r="D10" s="3"/>
      <c r="E10" s="3"/>
      <c r="F10" s="10"/>
      <c r="G10" s="3"/>
      <c r="H10" s="3"/>
      <c r="I10" s="3"/>
      <c r="K10" s="14"/>
    </row>
    <row r="11" spans="1:11" x14ac:dyDescent="0.25">
      <c r="A11" s="12">
        <v>42372</v>
      </c>
      <c r="B11" s="10">
        <v>0.31805555555555554</v>
      </c>
      <c r="C11" s="4">
        <v>10</v>
      </c>
      <c r="D11" s="3" t="s">
        <v>397</v>
      </c>
      <c r="E11" s="3" t="s">
        <v>381</v>
      </c>
      <c r="F11" s="10">
        <v>0.5805555555555556</v>
      </c>
      <c r="G11" s="55" t="s">
        <v>389</v>
      </c>
      <c r="H11" s="55" t="s">
        <v>390</v>
      </c>
      <c r="I11" s="3"/>
      <c r="K11" s="14">
        <f>F11-B11</f>
        <v>0.26250000000000007</v>
      </c>
    </row>
    <row r="12" spans="1:11" x14ac:dyDescent="0.25">
      <c r="A12" s="12"/>
      <c r="B12" s="10"/>
      <c r="C12" s="4">
        <v>10</v>
      </c>
      <c r="D12" s="3"/>
      <c r="E12" s="3" t="s">
        <v>382</v>
      </c>
      <c r="F12" s="10"/>
      <c r="G12" s="3"/>
      <c r="H12" s="3"/>
      <c r="I12" s="3"/>
      <c r="K12" s="14"/>
    </row>
    <row r="13" spans="1:11" x14ac:dyDescent="0.25">
      <c r="A13" s="12"/>
      <c r="B13" s="10"/>
      <c r="C13" s="4">
        <v>6</v>
      </c>
      <c r="D13" s="3" t="s">
        <v>10</v>
      </c>
      <c r="E13" s="3"/>
      <c r="F13" s="10"/>
      <c r="G13" s="3"/>
      <c r="H13" s="3"/>
      <c r="I13" s="3"/>
      <c r="K13" s="14"/>
    </row>
    <row r="14" spans="1:11" x14ac:dyDescent="0.25">
      <c r="A14" s="12"/>
      <c r="B14" s="10"/>
      <c r="C14" s="4">
        <v>6</v>
      </c>
      <c r="D14" s="3"/>
      <c r="E14" s="3"/>
      <c r="F14" s="10"/>
      <c r="G14" s="3"/>
      <c r="H14" s="3"/>
      <c r="I14" s="3"/>
      <c r="K14" s="14"/>
    </row>
    <row r="15" spans="1:11" x14ac:dyDescent="0.25">
      <c r="A15" s="12"/>
      <c r="B15" s="10"/>
      <c r="C15" s="4">
        <v>6</v>
      </c>
      <c r="D15" s="3"/>
      <c r="E15" s="3"/>
      <c r="F15" s="10"/>
      <c r="G15" s="3"/>
      <c r="H15" s="3"/>
      <c r="I15" s="3"/>
      <c r="K15" s="14"/>
    </row>
    <row r="16" spans="1:11" x14ac:dyDescent="0.25">
      <c r="A16" s="12"/>
      <c r="B16" s="10"/>
      <c r="C16" s="4">
        <v>6</v>
      </c>
      <c r="D16" s="3"/>
      <c r="E16" s="3"/>
      <c r="F16" s="10"/>
      <c r="G16" s="3"/>
      <c r="H16" s="3"/>
      <c r="I16" s="3"/>
      <c r="K16" s="14"/>
    </row>
    <row r="17" spans="1:11" x14ac:dyDescent="0.25">
      <c r="A17" s="12"/>
      <c r="B17" s="10"/>
      <c r="C17" s="4"/>
      <c r="D17" s="3"/>
      <c r="E17" s="3"/>
      <c r="F17" s="10"/>
      <c r="G17" s="3"/>
      <c r="H17" s="3"/>
      <c r="I17" s="3"/>
      <c r="K17" s="14"/>
    </row>
    <row r="18" spans="1:11" x14ac:dyDescent="0.25">
      <c r="A18" s="12"/>
      <c r="B18" s="10"/>
      <c r="C18" s="4"/>
      <c r="D18" s="3"/>
      <c r="E18" s="3"/>
      <c r="F18" s="10"/>
      <c r="G18" s="3"/>
      <c r="H18" s="3"/>
      <c r="I18" s="3"/>
      <c r="K18" s="14"/>
    </row>
    <row r="19" spans="1:11" x14ac:dyDescent="0.25">
      <c r="A19" s="12">
        <v>42373</v>
      </c>
      <c r="B19" s="10">
        <v>0.25694444444444448</v>
      </c>
      <c r="C19" s="4">
        <v>6</v>
      </c>
      <c r="D19" s="3" t="s">
        <v>321</v>
      </c>
      <c r="E19" s="3" t="s">
        <v>17</v>
      </c>
      <c r="F19" s="10">
        <v>0.4375</v>
      </c>
      <c r="G19" s="3" t="s">
        <v>323</v>
      </c>
      <c r="H19" s="3" t="s">
        <v>16</v>
      </c>
      <c r="I19" s="3"/>
      <c r="K19" s="14">
        <f>F19-B19</f>
        <v>0.18055555555555552</v>
      </c>
    </row>
    <row r="20" spans="1:11" x14ac:dyDescent="0.25">
      <c r="A20" s="12"/>
      <c r="B20" s="10"/>
      <c r="C20" s="4">
        <v>6</v>
      </c>
      <c r="D20" s="3"/>
      <c r="E20" s="3" t="s">
        <v>322</v>
      </c>
      <c r="F20" s="10"/>
      <c r="G20" s="3"/>
      <c r="H20" s="3"/>
      <c r="I20" s="3"/>
      <c r="K20" s="14"/>
    </row>
    <row r="21" spans="1:11" x14ac:dyDescent="0.25">
      <c r="A21" s="12"/>
      <c r="B21" s="10"/>
      <c r="C21" s="4"/>
      <c r="D21" s="3"/>
      <c r="E21" s="3"/>
      <c r="F21" s="10"/>
      <c r="G21" s="3"/>
      <c r="H21" s="3"/>
      <c r="I21" s="3"/>
      <c r="K21" s="14"/>
    </row>
    <row r="22" spans="1:11" x14ac:dyDescent="0.25">
      <c r="A22" s="12"/>
      <c r="B22" s="10">
        <v>0.53472222222222221</v>
      </c>
      <c r="C22" s="4">
        <v>4</v>
      </c>
      <c r="D22" s="3" t="s">
        <v>324</v>
      </c>
      <c r="E22" s="3" t="s">
        <v>17</v>
      </c>
      <c r="F22" s="10">
        <v>0.56597222222222221</v>
      </c>
      <c r="G22" s="3" t="s">
        <v>323</v>
      </c>
      <c r="H22" s="3" t="s">
        <v>326</v>
      </c>
      <c r="I22" s="3"/>
      <c r="K22" s="14">
        <f>F22-B22</f>
        <v>3.125E-2</v>
      </c>
    </row>
    <row r="23" spans="1:11" x14ac:dyDescent="0.25">
      <c r="A23" s="12"/>
      <c r="B23" s="10"/>
      <c r="C23" s="4"/>
      <c r="D23" s="3"/>
      <c r="E23" s="3" t="s">
        <v>325</v>
      </c>
      <c r="F23" s="10"/>
      <c r="G23" s="3"/>
      <c r="H23" s="3"/>
      <c r="I23" s="3"/>
      <c r="K23" s="14"/>
    </row>
    <row r="24" spans="1:11" x14ac:dyDescent="0.25">
      <c r="A24" s="12"/>
      <c r="B24" s="10"/>
      <c r="C24" s="4"/>
      <c r="D24" s="3"/>
      <c r="E24" s="3"/>
      <c r="F24" s="10"/>
      <c r="G24" s="3"/>
      <c r="H24" s="3"/>
      <c r="I24" s="3"/>
      <c r="K24" s="14"/>
    </row>
    <row r="25" spans="1:11" x14ac:dyDescent="0.25">
      <c r="A25" s="12">
        <v>42374</v>
      </c>
      <c r="B25" s="10">
        <v>0.40972222222222227</v>
      </c>
      <c r="C25" s="4">
        <v>10</v>
      </c>
      <c r="D25" s="3" t="s">
        <v>351</v>
      </c>
      <c r="E25" s="3" t="s">
        <v>355</v>
      </c>
      <c r="F25" s="10">
        <v>0.4548611111111111</v>
      </c>
      <c r="G25" s="3" t="s">
        <v>357</v>
      </c>
      <c r="H25" s="3" t="s">
        <v>358</v>
      </c>
      <c r="I25" s="6"/>
      <c r="K25" s="14">
        <f>F25-B25</f>
        <v>4.513888888888884E-2</v>
      </c>
    </row>
    <row r="26" spans="1:11" x14ac:dyDescent="0.25">
      <c r="A26" s="12"/>
      <c r="B26" s="10">
        <v>0.4201388888888889</v>
      </c>
      <c r="C26" s="4">
        <v>6</v>
      </c>
      <c r="D26" s="3" t="s">
        <v>354</v>
      </c>
      <c r="E26" s="3" t="s">
        <v>356</v>
      </c>
      <c r="F26" s="10">
        <v>0.45833333333333331</v>
      </c>
      <c r="G26" s="3"/>
      <c r="H26" s="3"/>
      <c r="I26" s="3"/>
      <c r="K26" s="14"/>
    </row>
    <row r="27" spans="1:11" x14ac:dyDescent="0.25">
      <c r="A27" s="12"/>
      <c r="B27" s="10">
        <v>0.42708333333333331</v>
      </c>
      <c r="C27" s="4">
        <v>6</v>
      </c>
      <c r="D27" s="3" t="s">
        <v>352</v>
      </c>
      <c r="E27" s="3"/>
      <c r="F27" s="10">
        <v>0.4513888888888889</v>
      </c>
      <c r="G27" s="3"/>
      <c r="H27" s="3"/>
      <c r="I27" s="3"/>
      <c r="K27" s="14"/>
    </row>
    <row r="28" spans="1:11" x14ac:dyDescent="0.25">
      <c r="A28" s="12"/>
      <c r="B28" s="10">
        <v>0.4513888888888889</v>
      </c>
      <c r="C28" s="4">
        <v>8</v>
      </c>
      <c r="D28" s="3" t="s">
        <v>353</v>
      </c>
      <c r="E28" s="3"/>
      <c r="F28" s="10">
        <v>0.46180555555555558</v>
      </c>
      <c r="G28" s="3"/>
      <c r="H28" s="3"/>
      <c r="I28" s="3"/>
      <c r="K28" s="14"/>
    </row>
    <row r="29" spans="1:11" x14ac:dyDescent="0.25">
      <c r="A29" s="12"/>
      <c r="B29" s="10"/>
      <c r="C29" s="4"/>
      <c r="D29" s="3"/>
      <c r="E29" s="3"/>
      <c r="F29" s="10"/>
      <c r="G29" s="3"/>
      <c r="H29" s="3"/>
      <c r="I29" s="3"/>
      <c r="K29" s="14"/>
    </row>
    <row r="30" spans="1:11" x14ac:dyDescent="0.25">
      <c r="A30" s="12"/>
      <c r="B30" s="10"/>
      <c r="C30" s="4"/>
      <c r="D30" s="3"/>
      <c r="E30" s="3"/>
      <c r="F30" s="10"/>
      <c r="G30" s="3"/>
      <c r="H30" s="3"/>
      <c r="I30" s="3"/>
      <c r="K30" s="14"/>
    </row>
    <row r="31" spans="1:11" x14ac:dyDescent="0.25">
      <c r="A31" s="12">
        <v>42375</v>
      </c>
      <c r="B31" s="10">
        <v>0.4201388888888889</v>
      </c>
      <c r="C31" s="4">
        <v>6</v>
      </c>
      <c r="D31" s="3" t="s">
        <v>552</v>
      </c>
      <c r="E31" s="3" t="s">
        <v>381</v>
      </c>
      <c r="F31" s="10">
        <v>0.59027777777777779</v>
      </c>
      <c r="G31" s="3" t="s">
        <v>323</v>
      </c>
      <c r="H31" s="3" t="s">
        <v>383</v>
      </c>
      <c r="I31" s="3"/>
      <c r="K31" s="14">
        <f>F31-B31</f>
        <v>0.1701388888888889</v>
      </c>
    </row>
    <row r="32" spans="1:11" x14ac:dyDescent="0.25">
      <c r="A32" s="12"/>
      <c r="B32" s="10"/>
      <c r="C32" s="4">
        <v>6</v>
      </c>
      <c r="D32" s="3" t="s">
        <v>551</v>
      </c>
      <c r="E32" s="3" t="s">
        <v>382</v>
      </c>
      <c r="F32" s="10"/>
      <c r="G32" s="3"/>
      <c r="H32" s="3"/>
      <c r="I32" s="3"/>
      <c r="K32" s="14"/>
    </row>
    <row r="33" spans="1:11" x14ac:dyDescent="0.25">
      <c r="A33" s="12"/>
      <c r="B33" s="10"/>
      <c r="C33" s="4">
        <v>6</v>
      </c>
      <c r="D33" s="3"/>
      <c r="E33" s="3"/>
      <c r="F33" s="10"/>
      <c r="G33" s="3"/>
      <c r="H33" s="3"/>
      <c r="I33" s="3"/>
      <c r="K33" s="14"/>
    </row>
    <row r="34" spans="1:11" x14ac:dyDescent="0.25">
      <c r="A34" s="12"/>
      <c r="B34" s="10"/>
      <c r="C34" s="4"/>
      <c r="D34" s="3"/>
      <c r="E34" s="3"/>
      <c r="F34" s="10"/>
      <c r="G34" s="3"/>
      <c r="H34" s="3"/>
      <c r="I34" s="3"/>
      <c r="K34" s="14"/>
    </row>
    <row r="35" spans="1:11" x14ac:dyDescent="0.25">
      <c r="A35" s="12"/>
      <c r="B35" s="10">
        <v>0.43402777777777773</v>
      </c>
      <c r="C35" s="4">
        <v>10</v>
      </c>
      <c r="D35" s="3" t="s">
        <v>384</v>
      </c>
      <c r="E35" s="3" t="s">
        <v>385</v>
      </c>
      <c r="F35" s="10">
        <v>0.5625</v>
      </c>
      <c r="G35" s="3" t="s">
        <v>323</v>
      </c>
      <c r="H35" s="3" t="s">
        <v>387</v>
      </c>
      <c r="I35" s="3"/>
      <c r="K35" s="14">
        <f>F35-B35</f>
        <v>0.12847222222222227</v>
      </c>
    </row>
    <row r="36" spans="1:11" x14ac:dyDescent="0.25">
      <c r="A36" s="12"/>
      <c r="B36" s="10"/>
      <c r="C36" s="4"/>
      <c r="D36" s="3"/>
      <c r="E36" s="3" t="s">
        <v>386</v>
      </c>
      <c r="F36" s="10"/>
      <c r="G36" s="3"/>
      <c r="H36" s="3"/>
      <c r="I36" s="3"/>
      <c r="K36" s="14"/>
    </row>
    <row r="37" spans="1:11" x14ac:dyDescent="0.25">
      <c r="A37" s="12"/>
      <c r="B37" s="10"/>
      <c r="C37" s="4"/>
      <c r="D37" s="3"/>
      <c r="E37" s="3"/>
      <c r="F37" s="10"/>
      <c r="G37" s="3"/>
      <c r="H37" s="3"/>
      <c r="I37" s="3"/>
      <c r="K37" s="14"/>
    </row>
    <row r="38" spans="1:11" x14ac:dyDescent="0.25">
      <c r="A38" s="12">
        <v>42376</v>
      </c>
      <c r="B38" s="10">
        <v>0.3611111111111111</v>
      </c>
      <c r="C38" s="4">
        <v>6</v>
      </c>
      <c r="D38" s="3" t="s">
        <v>410</v>
      </c>
      <c r="E38" s="3" t="s">
        <v>411</v>
      </c>
      <c r="F38" s="10">
        <v>0.58680555555555558</v>
      </c>
      <c r="G38" s="3" t="s">
        <v>323</v>
      </c>
      <c r="H38" s="3" t="s">
        <v>412</v>
      </c>
      <c r="I38" s="3"/>
      <c r="K38" s="14">
        <f>F38-B38</f>
        <v>0.22569444444444448</v>
      </c>
    </row>
    <row r="39" spans="1:11" x14ac:dyDescent="0.25">
      <c r="A39" s="12"/>
      <c r="B39" s="10"/>
      <c r="C39" s="4">
        <v>6</v>
      </c>
      <c r="D39" s="3"/>
      <c r="E39" s="3" t="s">
        <v>382</v>
      </c>
      <c r="F39" s="10"/>
      <c r="G39" s="3"/>
      <c r="H39" s="3"/>
      <c r="I39" s="3"/>
      <c r="K39" s="14"/>
    </row>
    <row r="40" spans="1:11" x14ac:dyDescent="0.25">
      <c r="A40" s="12"/>
      <c r="B40" s="10"/>
      <c r="C40" s="4"/>
      <c r="D40" s="3"/>
      <c r="E40" s="3"/>
      <c r="F40" s="10"/>
      <c r="G40" s="3"/>
      <c r="H40" s="3"/>
      <c r="I40" s="3"/>
      <c r="K40" s="14"/>
    </row>
    <row r="41" spans="1:11" x14ac:dyDescent="0.25">
      <c r="A41" s="12"/>
      <c r="B41" s="10">
        <v>0.43055555555555558</v>
      </c>
      <c r="C41" s="4">
        <v>10</v>
      </c>
      <c r="D41" s="3" t="s">
        <v>413</v>
      </c>
      <c r="E41" s="3" t="s">
        <v>414</v>
      </c>
      <c r="F41" s="10">
        <v>0.5625</v>
      </c>
      <c r="G41" s="3" t="s">
        <v>323</v>
      </c>
      <c r="H41" s="3" t="s">
        <v>16</v>
      </c>
      <c r="I41" s="3"/>
      <c r="K41" s="14">
        <f>F41-B41</f>
        <v>0.13194444444444442</v>
      </c>
    </row>
    <row r="42" spans="1:11" x14ac:dyDescent="0.25">
      <c r="A42" s="12"/>
      <c r="B42" s="10"/>
      <c r="C42" s="4"/>
      <c r="D42" s="3"/>
      <c r="E42" s="3" t="s">
        <v>415</v>
      </c>
      <c r="F42" s="10"/>
      <c r="G42" s="3"/>
      <c r="H42" s="3"/>
      <c r="I42" s="3"/>
      <c r="K42" s="14"/>
    </row>
    <row r="43" spans="1:11" x14ac:dyDescent="0.25">
      <c r="A43" s="12"/>
      <c r="B43" s="10"/>
      <c r="C43" s="4"/>
      <c r="D43" s="3"/>
      <c r="E43" s="3"/>
      <c r="F43" s="10"/>
      <c r="G43" s="3"/>
      <c r="H43" s="3"/>
      <c r="I43" s="3"/>
      <c r="K43" s="14"/>
    </row>
    <row r="44" spans="1:11" x14ac:dyDescent="0.25">
      <c r="A44" s="12">
        <v>42377</v>
      </c>
      <c r="B44" s="10">
        <v>0.5</v>
      </c>
      <c r="C44" s="4">
        <v>10</v>
      </c>
      <c r="D44" s="3" t="s">
        <v>435</v>
      </c>
      <c r="E44" s="3" t="s">
        <v>436</v>
      </c>
      <c r="F44" s="10">
        <v>0.72916666666666663</v>
      </c>
      <c r="G44" s="3" t="s">
        <v>437</v>
      </c>
      <c r="H44" s="3" t="s">
        <v>412</v>
      </c>
      <c r="I44" s="3"/>
      <c r="K44" s="14">
        <f>F44-B44</f>
        <v>0.22916666666666663</v>
      </c>
    </row>
    <row r="45" spans="1:11" x14ac:dyDescent="0.25">
      <c r="A45" s="12"/>
      <c r="B45" s="10"/>
      <c r="C45" s="4"/>
      <c r="D45" s="3"/>
      <c r="E45" s="3" t="s">
        <v>415</v>
      </c>
      <c r="F45" s="10"/>
      <c r="G45" s="3"/>
      <c r="H45" s="3"/>
      <c r="I45" s="3"/>
      <c r="K45" s="14"/>
    </row>
    <row r="46" spans="1:11" x14ac:dyDescent="0.25">
      <c r="A46" s="12"/>
      <c r="B46" s="10"/>
      <c r="C46" s="4"/>
      <c r="D46" s="3"/>
      <c r="E46" s="3"/>
      <c r="F46" s="10"/>
      <c r="G46" s="3"/>
      <c r="H46" s="3"/>
      <c r="I46" s="3"/>
      <c r="K46" s="14"/>
    </row>
    <row r="47" spans="1:11" x14ac:dyDescent="0.25">
      <c r="A47" s="12">
        <v>42380</v>
      </c>
      <c r="B47" s="10">
        <v>0.30208333333333331</v>
      </c>
      <c r="C47" s="4">
        <v>10</v>
      </c>
      <c r="D47" s="3" t="s">
        <v>498</v>
      </c>
      <c r="E47" s="3" t="s">
        <v>436</v>
      </c>
      <c r="F47" s="10">
        <v>0.77430555555555547</v>
      </c>
      <c r="G47" s="3" t="s">
        <v>500</v>
      </c>
      <c r="H47" s="3" t="s">
        <v>501</v>
      </c>
      <c r="I47" s="3"/>
      <c r="K47" s="14"/>
    </row>
    <row r="48" spans="1:11" x14ac:dyDescent="0.25">
      <c r="A48" s="12"/>
      <c r="B48" s="10"/>
      <c r="C48" s="4">
        <v>6</v>
      </c>
      <c r="D48" s="3"/>
      <c r="E48" s="3" t="s">
        <v>499</v>
      </c>
      <c r="F48" s="10"/>
      <c r="G48" s="3"/>
      <c r="H48" s="3"/>
      <c r="I48" s="3"/>
      <c r="K48" s="14"/>
    </row>
    <row r="49" spans="1:11" x14ac:dyDescent="0.25">
      <c r="A49" s="12"/>
      <c r="B49" s="10"/>
      <c r="C49" s="4"/>
      <c r="D49" s="3"/>
      <c r="E49" s="3"/>
      <c r="F49" s="10"/>
      <c r="G49" s="3"/>
      <c r="H49" s="3"/>
      <c r="I49" s="3"/>
      <c r="K49" s="14"/>
    </row>
    <row r="50" spans="1:11" x14ac:dyDescent="0.25">
      <c r="A50" s="12"/>
      <c r="B50" s="10">
        <v>0.33680555555555558</v>
      </c>
      <c r="C50" s="4">
        <v>6</v>
      </c>
      <c r="D50" s="3" t="s">
        <v>502</v>
      </c>
      <c r="E50" s="3" t="s">
        <v>381</v>
      </c>
      <c r="F50" s="10">
        <v>0.52777777777777779</v>
      </c>
      <c r="G50" s="3" t="s">
        <v>500</v>
      </c>
      <c r="H50" s="3" t="s">
        <v>412</v>
      </c>
      <c r="I50" s="3"/>
      <c r="K50" s="14"/>
    </row>
    <row r="51" spans="1:11" x14ac:dyDescent="0.25">
      <c r="A51" s="12"/>
      <c r="B51" s="10"/>
      <c r="C51" s="4"/>
      <c r="D51" s="3"/>
      <c r="E51" s="3" t="s">
        <v>382</v>
      </c>
      <c r="F51" s="10"/>
      <c r="G51" s="3"/>
      <c r="H51" s="3"/>
      <c r="I51" s="3"/>
      <c r="K51" s="14"/>
    </row>
    <row r="52" spans="1:11" x14ac:dyDescent="0.25">
      <c r="A52" s="12"/>
      <c r="B52" s="10"/>
      <c r="C52" s="4"/>
      <c r="D52" s="3"/>
      <c r="E52" s="3"/>
      <c r="F52" s="10"/>
      <c r="G52" s="3"/>
      <c r="H52" s="3"/>
      <c r="I52" s="3"/>
      <c r="K52" s="14"/>
    </row>
    <row r="53" spans="1:11" x14ac:dyDescent="0.25">
      <c r="A53" s="12"/>
      <c r="B53" s="10"/>
      <c r="C53" s="4"/>
      <c r="D53" s="3"/>
      <c r="E53" s="3"/>
      <c r="F53" s="10"/>
      <c r="G53" s="3"/>
      <c r="H53" s="3"/>
      <c r="I53" s="3"/>
      <c r="K53" s="14"/>
    </row>
    <row r="54" spans="1:11" x14ac:dyDescent="0.25">
      <c r="A54" s="12"/>
      <c r="B54" s="10"/>
      <c r="C54" s="4"/>
      <c r="D54" s="3"/>
      <c r="E54" s="3"/>
      <c r="F54" s="10"/>
      <c r="G54" s="3"/>
      <c r="H54" s="3"/>
      <c r="I54" s="3"/>
      <c r="K54" s="14"/>
    </row>
    <row r="55" spans="1:11" x14ac:dyDescent="0.25">
      <c r="A55" s="12"/>
      <c r="B55" s="10"/>
      <c r="C55" s="4"/>
      <c r="D55" s="3"/>
      <c r="E55" s="3"/>
      <c r="F55" s="10"/>
      <c r="G55" s="3"/>
      <c r="H55" s="3"/>
      <c r="I55" s="3"/>
      <c r="K55" s="14"/>
    </row>
    <row r="56" spans="1:11" x14ac:dyDescent="0.25">
      <c r="A56" s="12">
        <v>42382</v>
      </c>
      <c r="B56" s="10">
        <v>0.47916666666666669</v>
      </c>
      <c r="C56" s="4">
        <v>6</v>
      </c>
      <c r="D56" s="3" t="s">
        <v>438</v>
      </c>
      <c r="E56" s="3" t="s">
        <v>439</v>
      </c>
      <c r="F56" s="10">
        <v>0.5625</v>
      </c>
      <c r="G56" s="3" t="s">
        <v>441</v>
      </c>
      <c r="H56" s="3" t="s">
        <v>412</v>
      </c>
      <c r="I56" s="3"/>
      <c r="K56" s="14">
        <f>F56-B56</f>
        <v>8.3333333333333315E-2</v>
      </c>
    </row>
    <row r="57" spans="1:11" x14ac:dyDescent="0.25">
      <c r="A57" s="12"/>
      <c r="B57" s="10"/>
      <c r="C57" s="4"/>
      <c r="D57" s="3"/>
      <c r="E57" s="3" t="s">
        <v>440</v>
      </c>
      <c r="F57" s="10"/>
      <c r="G57" s="3"/>
      <c r="H57" s="3"/>
      <c r="I57" s="3"/>
      <c r="K57" s="14"/>
    </row>
    <row r="58" spans="1:11" x14ac:dyDescent="0.25">
      <c r="A58" s="12"/>
      <c r="B58" s="10"/>
      <c r="C58" s="4"/>
      <c r="D58" s="3"/>
      <c r="E58" s="3"/>
      <c r="F58" s="10"/>
      <c r="G58" s="3"/>
      <c r="H58" s="3"/>
      <c r="I58" s="3"/>
      <c r="K58" s="14"/>
    </row>
    <row r="59" spans="1:11" x14ac:dyDescent="0.25">
      <c r="A59" s="12">
        <v>42383</v>
      </c>
      <c r="B59" s="10">
        <v>0.45833333333333331</v>
      </c>
      <c r="C59" s="4">
        <v>6</v>
      </c>
      <c r="D59" s="3" t="s">
        <v>463</v>
      </c>
      <c r="E59" s="3" t="s">
        <v>464</v>
      </c>
      <c r="F59" s="10">
        <v>0.72222222222222221</v>
      </c>
      <c r="G59" s="3" t="s">
        <v>466</v>
      </c>
      <c r="H59" s="3" t="s">
        <v>412</v>
      </c>
      <c r="I59" s="3"/>
      <c r="K59" s="14">
        <f>F59-B59</f>
        <v>0.2638888888888889</v>
      </c>
    </row>
    <row r="60" spans="1:11" x14ac:dyDescent="0.25">
      <c r="A60" s="12"/>
      <c r="B60" s="11"/>
      <c r="C60" s="4"/>
      <c r="D60" s="3"/>
      <c r="E60" s="3" t="s">
        <v>465</v>
      </c>
      <c r="F60" s="11"/>
      <c r="G60" s="3"/>
      <c r="H60" s="3"/>
      <c r="I60" s="3"/>
      <c r="K60" s="14"/>
    </row>
    <row r="61" spans="1:11" x14ac:dyDescent="0.25">
      <c r="A61" s="12"/>
      <c r="B61" s="11"/>
      <c r="C61" s="4"/>
      <c r="D61" s="3"/>
      <c r="E61" s="3"/>
      <c r="F61" s="11"/>
      <c r="G61" s="3"/>
      <c r="H61" s="3"/>
      <c r="I61" s="3"/>
      <c r="K61" s="14"/>
    </row>
    <row r="62" spans="1:11" x14ac:dyDescent="0.25">
      <c r="A62" s="12"/>
      <c r="B62" s="11">
        <v>0.375</v>
      </c>
      <c r="C62" s="4">
        <v>4</v>
      </c>
      <c r="D62" s="3" t="s">
        <v>503</v>
      </c>
      <c r="E62" s="3" t="s">
        <v>504</v>
      </c>
      <c r="F62" s="61">
        <v>0.5625</v>
      </c>
      <c r="G62" s="3" t="s">
        <v>500</v>
      </c>
      <c r="H62" s="3" t="s">
        <v>506</v>
      </c>
      <c r="I62" s="3"/>
      <c r="K62" s="14">
        <f>F62-B62</f>
        <v>0.1875</v>
      </c>
    </row>
    <row r="63" spans="1:11" x14ac:dyDescent="0.25">
      <c r="A63" s="12"/>
      <c r="B63" s="11"/>
      <c r="C63" s="4"/>
      <c r="D63" s="3"/>
      <c r="E63" s="3" t="s">
        <v>505</v>
      </c>
      <c r="F63" s="11"/>
      <c r="G63" s="3"/>
      <c r="H63" s="3"/>
      <c r="I63" s="3"/>
      <c r="K63" s="14"/>
    </row>
    <row r="64" spans="1:11" x14ac:dyDescent="0.25">
      <c r="A64" s="12"/>
      <c r="B64" s="11"/>
      <c r="C64" s="4"/>
      <c r="D64" s="3"/>
      <c r="E64" s="3"/>
      <c r="F64" s="11"/>
      <c r="G64" s="3"/>
      <c r="H64" s="3"/>
      <c r="I64" s="3"/>
      <c r="K64" s="14"/>
    </row>
    <row r="65" spans="1:11" x14ac:dyDescent="0.25">
      <c r="A65" s="12"/>
      <c r="B65" s="11">
        <v>0.3888888888888889</v>
      </c>
      <c r="C65" s="4">
        <v>16</v>
      </c>
      <c r="D65" s="3" t="s">
        <v>507</v>
      </c>
      <c r="E65" s="3" t="s">
        <v>508</v>
      </c>
      <c r="F65" s="11">
        <v>0.49652777777777773</v>
      </c>
      <c r="G65" s="3" t="s">
        <v>500</v>
      </c>
      <c r="H65" s="3" t="s">
        <v>16</v>
      </c>
      <c r="I65" s="3"/>
      <c r="K65" s="14">
        <f>F65-B65</f>
        <v>0.10763888888888884</v>
      </c>
    </row>
    <row r="66" spans="1:11" x14ac:dyDescent="0.25">
      <c r="A66" s="12"/>
      <c r="B66" s="11"/>
      <c r="C66" s="4">
        <v>6</v>
      </c>
      <c r="D66" s="3"/>
      <c r="E66" s="3" t="s">
        <v>509</v>
      </c>
      <c r="F66" s="11"/>
      <c r="G66" s="3"/>
      <c r="H66" s="3"/>
      <c r="I66" s="3"/>
      <c r="K66" s="14"/>
    </row>
    <row r="67" spans="1:11" x14ac:dyDescent="0.25">
      <c r="A67" s="12"/>
      <c r="B67" s="11"/>
      <c r="C67" s="4"/>
      <c r="D67" s="3"/>
      <c r="E67" s="3"/>
      <c r="F67" s="11"/>
      <c r="G67" s="3"/>
      <c r="H67" s="3"/>
      <c r="I67" s="3"/>
      <c r="K67" s="14"/>
    </row>
    <row r="68" spans="1:11" x14ac:dyDescent="0.25">
      <c r="A68" s="12"/>
      <c r="B68" s="11">
        <v>0.46875</v>
      </c>
      <c r="C68" s="4">
        <v>72</v>
      </c>
      <c r="D68" s="3" t="s">
        <v>510</v>
      </c>
      <c r="E68" s="3" t="s">
        <v>511</v>
      </c>
      <c r="F68" s="11">
        <v>0.58124999999999993</v>
      </c>
      <c r="G68" s="3" t="s">
        <v>500</v>
      </c>
      <c r="H68" s="3"/>
      <c r="I68" s="3" t="s">
        <v>512</v>
      </c>
      <c r="K68" s="14"/>
    </row>
    <row r="69" spans="1:11" x14ac:dyDescent="0.25">
      <c r="A69" s="12"/>
      <c r="B69" s="11"/>
      <c r="C69" s="4"/>
      <c r="D69" s="3"/>
      <c r="E69" s="3"/>
      <c r="F69" s="11"/>
      <c r="G69" s="3"/>
      <c r="H69" s="3"/>
      <c r="I69" s="3"/>
      <c r="K69" s="14"/>
    </row>
    <row r="70" spans="1:11" x14ac:dyDescent="0.25">
      <c r="A70" s="12"/>
      <c r="B70" s="11"/>
      <c r="C70" s="4"/>
      <c r="D70" s="3"/>
      <c r="E70" s="3"/>
      <c r="F70" s="11"/>
      <c r="G70" s="3"/>
      <c r="H70" s="3"/>
      <c r="I70" s="3"/>
      <c r="K70" s="14"/>
    </row>
    <row r="71" spans="1:11" x14ac:dyDescent="0.25">
      <c r="A71" s="12"/>
      <c r="B71" s="11">
        <v>0.45833333333333331</v>
      </c>
      <c r="C71" s="4">
        <v>6</v>
      </c>
      <c r="D71" s="3" t="s">
        <v>467</v>
      </c>
      <c r="E71" s="3" t="s">
        <v>468</v>
      </c>
      <c r="F71" s="11">
        <v>0.61111111111111105</v>
      </c>
      <c r="G71" s="3" t="s">
        <v>466</v>
      </c>
      <c r="H71" s="3" t="s">
        <v>326</v>
      </c>
      <c r="I71" s="3"/>
      <c r="K71" s="14">
        <f>F71-B71</f>
        <v>0.15277777777777773</v>
      </c>
    </row>
    <row r="72" spans="1:11" x14ac:dyDescent="0.25">
      <c r="A72" s="12"/>
      <c r="B72" s="11"/>
      <c r="C72" s="4">
        <v>6</v>
      </c>
      <c r="D72" s="3"/>
      <c r="E72" s="3" t="s">
        <v>469</v>
      </c>
      <c r="F72" s="11"/>
      <c r="G72" s="3"/>
      <c r="H72" s="3"/>
      <c r="I72" s="3"/>
      <c r="K72" s="14"/>
    </row>
    <row r="73" spans="1:11" x14ac:dyDescent="0.25">
      <c r="A73" s="12"/>
      <c r="B73" s="11"/>
      <c r="C73" s="4"/>
      <c r="D73" s="3"/>
      <c r="E73" s="3"/>
      <c r="F73" s="11"/>
      <c r="G73" s="3"/>
      <c r="H73" s="3"/>
      <c r="I73" s="3"/>
      <c r="K73" s="14"/>
    </row>
    <row r="74" spans="1:11" x14ac:dyDescent="0.25">
      <c r="A74" s="12">
        <v>42384</v>
      </c>
      <c r="B74" s="11">
        <v>0.41666666666666669</v>
      </c>
      <c r="C74" s="4">
        <v>6</v>
      </c>
      <c r="D74" s="3" t="s">
        <v>463</v>
      </c>
      <c r="E74" s="3" t="s">
        <v>464</v>
      </c>
      <c r="F74" s="11">
        <v>0.625</v>
      </c>
      <c r="G74" s="3" t="s">
        <v>466</v>
      </c>
      <c r="H74" s="3" t="s">
        <v>412</v>
      </c>
      <c r="I74" s="3" t="s">
        <v>470</v>
      </c>
      <c r="K74" s="14">
        <f>F74-B74</f>
        <v>0.20833333333333331</v>
      </c>
    </row>
    <row r="75" spans="1:11" x14ac:dyDescent="0.25">
      <c r="A75" s="12"/>
      <c r="B75" s="11"/>
      <c r="C75" s="4"/>
      <c r="D75" s="3"/>
      <c r="E75" s="3" t="s">
        <v>465</v>
      </c>
      <c r="F75" s="11"/>
      <c r="G75" s="3"/>
      <c r="H75" s="3"/>
      <c r="I75" s="3" t="s">
        <v>471</v>
      </c>
      <c r="K75" s="14"/>
    </row>
    <row r="76" spans="1:11" x14ac:dyDescent="0.25">
      <c r="A76" s="12"/>
      <c r="B76" s="11"/>
      <c r="C76" s="4"/>
      <c r="D76" s="3"/>
      <c r="E76" s="3"/>
      <c r="F76" s="11"/>
      <c r="G76" s="3"/>
      <c r="H76" s="3"/>
      <c r="I76" s="3"/>
      <c r="K76" s="14"/>
    </row>
    <row r="77" spans="1:11" x14ac:dyDescent="0.25">
      <c r="A77" s="12">
        <v>42020</v>
      </c>
      <c r="B77" s="11">
        <v>0.36458333333333331</v>
      </c>
      <c r="C77" s="4">
        <v>6</v>
      </c>
      <c r="D77" s="3" t="s">
        <v>472</v>
      </c>
      <c r="E77" s="3" t="s">
        <v>473</v>
      </c>
      <c r="F77" s="11">
        <v>0.5</v>
      </c>
      <c r="G77" s="3" t="s">
        <v>466</v>
      </c>
      <c r="H77" s="3" t="s">
        <v>326</v>
      </c>
      <c r="I77" s="3"/>
      <c r="K77" s="14">
        <f>F77-B77</f>
        <v>0.13541666666666669</v>
      </c>
    </row>
    <row r="78" spans="1:11" x14ac:dyDescent="0.25">
      <c r="A78" s="12" t="s">
        <v>5</v>
      </c>
      <c r="B78" s="11"/>
      <c r="C78" s="4"/>
      <c r="D78" s="3"/>
      <c r="E78" s="3"/>
      <c r="F78" s="11"/>
      <c r="G78" s="3"/>
      <c r="H78" s="3"/>
      <c r="I78" s="3"/>
      <c r="K78" s="14"/>
    </row>
    <row r="79" spans="1:11" x14ac:dyDescent="0.25">
      <c r="A79" s="12">
        <v>42386</v>
      </c>
      <c r="B79" s="11">
        <v>0.56944444444444442</v>
      </c>
      <c r="C79" s="4" t="s">
        <v>474</v>
      </c>
      <c r="D79" s="3" t="s">
        <v>475</v>
      </c>
      <c r="E79" s="3" t="s">
        <v>476</v>
      </c>
      <c r="F79" s="11">
        <v>0.63124999999999998</v>
      </c>
      <c r="G79" s="3" t="s">
        <v>466</v>
      </c>
      <c r="H79" s="3"/>
      <c r="I79" s="3" t="s">
        <v>477</v>
      </c>
      <c r="K79" s="14"/>
    </row>
    <row r="80" spans="1:11" x14ac:dyDescent="0.25">
      <c r="A80" s="12"/>
      <c r="B80" s="11"/>
      <c r="C80" s="4"/>
      <c r="D80" s="3"/>
      <c r="E80" s="3"/>
      <c r="F80" s="11"/>
      <c r="G80" s="3"/>
      <c r="H80" s="3"/>
      <c r="I80" s="3" t="s">
        <v>478</v>
      </c>
      <c r="K80" s="14"/>
    </row>
    <row r="81" spans="1:11" x14ac:dyDescent="0.25">
      <c r="A81" s="12"/>
      <c r="B81" s="11"/>
      <c r="C81" s="4"/>
      <c r="D81" s="3"/>
      <c r="E81" s="3"/>
      <c r="F81" s="11"/>
      <c r="G81" s="3"/>
      <c r="H81" s="3"/>
      <c r="I81" s="3"/>
      <c r="K81" s="14"/>
    </row>
    <row r="82" spans="1:11" x14ac:dyDescent="0.25">
      <c r="A82" s="12">
        <v>42389</v>
      </c>
      <c r="B82" s="11"/>
      <c r="C82" s="4"/>
      <c r="D82" s="3" t="s">
        <v>513</v>
      </c>
      <c r="E82" s="3"/>
      <c r="F82" s="11"/>
      <c r="G82" s="3" t="s">
        <v>500</v>
      </c>
      <c r="H82" s="3"/>
      <c r="I82" s="3"/>
      <c r="K82" s="14"/>
    </row>
    <row r="83" spans="1:11" x14ac:dyDescent="0.25">
      <c r="A83" s="12"/>
      <c r="B83" s="11"/>
      <c r="C83" s="4"/>
      <c r="D83" s="3"/>
      <c r="E83" s="3"/>
      <c r="F83" s="11"/>
      <c r="G83" s="3"/>
      <c r="H83" s="3"/>
      <c r="I83" s="3"/>
      <c r="K83" s="14"/>
    </row>
    <row r="84" spans="1:11" x14ac:dyDescent="0.25">
      <c r="A84" s="12"/>
      <c r="B84" s="11">
        <v>0.41666666666666669</v>
      </c>
      <c r="C84" s="4">
        <v>8</v>
      </c>
      <c r="D84" s="3" t="s">
        <v>519</v>
      </c>
      <c r="E84" s="3" t="s">
        <v>520</v>
      </c>
      <c r="F84" s="11">
        <v>0.58333333333333337</v>
      </c>
      <c r="G84" s="3" t="s">
        <v>466</v>
      </c>
      <c r="H84" s="3" t="s">
        <v>16</v>
      </c>
      <c r="I84" s="3"/>
      <c r="K84" s="14">
        <f>F84-B84</f>
        <v>0.16666666666666669</v>
      </c>
    </row>
    <row r="85" spans="1:11" x14ac:dyDescent="0.25">
      <c r="A85" s="12"/>
      <c r="B85" s="11"/>
      <c r="C85" s="4">
        <v>8</v>
      </c>
      <c r="D85" s="3"/>
      <c r="E85" s="3"/>
      <c r="F85" s="11"/>
      <c r="G85" s="3"/>
      <c r="H85" s="3"/>
      <c r="I85" s="3"/>
      <c r="K85" s="14"/>
    </row>
    <row r="86" spans="1:11" x14ac:dyDescent="0.25">
      <c r="A86" s="12"/>
      <c r="B86" s="11"/>
      <c r="C86" s="4"/>
      <c r="D86" s="3"/>
      <c r="E86" s="3"/>
      <c r="F86" s="11"/>
      <c r="G86" s="3"/>
      <c r="H86" s="3"/>
      <c r="I86" s="3"/>
      <c r="K86" s="14"/>
    </row>
    <row r="87" spans="1:11" x14ac:dyDescent="0.25">
      <c r="A87" s="12"/>
      <c r="B87" s="11">
        <v>0.54166666666666663</v>
      </c>
      <c r="C87" s="4">
        <v>8</v>
      </c>
      <c r="D87" s="3" t="s">
        <v>521</v>
      </c>
      <c r="E87" s="3" t="s">
        <v>522</v>
      </c>
      <c r="F87" s="11">
        <v>0.70833333333333337</v>
      </c>
      <c r="G87" s="3" t="s">
        <v>466</v>
      </c>
      <c r="H87" s="3" t="s">
        <v>506</v>
      </c>
      <c r="I87" s="3"/>
      <c r="K87" s="14">
        <f>F87-B87</f>
        <v>0.16666666666666674</v>
      </c>
    </row>
    <row r="88" spans="1:11" x14ac:dyDescent="0.25">
      <c r="A88" s="12"/>
      <c r="B88" s="11"/>
      <c r="C88" s="4">
        <v>8</v>
      </c>
      <c r="D88" s="3"/>
      <c r="E88" s="3" t="s">
        <v>518</v>
      </c>
      <c r="F88" s="11"/>
      <c r="G88" s="3"/>
      <c r="H88" s="3"/>
      <c r="I88" s="3"/>
      <c r="K88" s="14"/>
    </row>
    <row r="89" spans="1:11" x14ac:dyDescent="0.25">
      <c r="A89" s="12"/>
      <c r="B89" s="11"/>
      <c r="C89" s="4"/>
      <c r="D89" s="3"/>
      <c r="E89" s="3"/>
      <c r="F89" s="11"/>
      <c r="G89" s="3"/>
      <c r="H89" s="3"/>
      <c r="I89" s="3"/>
      <c r="K89" s="14"/>
    </row>
    <row r="90" spans="1:11" x14ac:dyDescent="0.25">
      <c r="A90" s="12">
        <v>42390</v>
      </c>
      <c r="B90" s="11">
        <v>0.32291666666666669</v>
      </c>
      <c r="C90" s="4">
        <v>6</v>
      </c>
      <c r="D90" s="3" t="s">
        <v>523</v>
      </c>
      <c r="E90" s="3" t="s">
        <v>524</v>
      </c>
      <c r="F90" s="11">
        <v>0.5</v>
      </c>
      <c r="G90" s="3" t="s">
        <v>466</v>
      </c>
      <c r="H90" s="3" t="s">
        <v>326</v>
      </c>
      <c r="I90" s="3"/>
      <c r="K90" s="14">
        <f>F90-B90</f>
        <v>0.17708333333333331</v>
      </c>
    </row>
    <row r="91" spans="1:11" x14ac:dyDescent="0.25">
      <c r="A91" s="12"/>
      <c r="B91" s="11"/>
      <c r="C91" s="4"/>
      <c r="D91" s="3"/>
      <c r="E91" s="3"/>
      <c r="F91" s="11"/>
      <c r="G91" s="3"/>
      <c r="H91" s="3"/>
      <c r="I91" s="3"/>
      <c r="K91" s="14"/>
    </row>
    <row r="92" spans="1:11" x14ac:dyDescent="0.25">
      <c r="A92" s="12">
        <v>42391</v>
      </c>
      <c r="B92" s="11">
        <v>0.33333333333333331</v>
      </c>
      <c r="C92" s="4">
        <v>6</v>
      </c>
      <c r="D92" s="3" t="s">
        <v>525</v>
      </c>
      <c r="E92" s="3" t="s">
        <v>520</v>
      </c>
      <c r="F92" s="11">
        <v>0.60416666666666663</v>
      </c>
      <c r="G92" s="3" t="s">
        <v>526</v>
      </c>
      <c r="H92" s="3" t="s">
        <v>527</v>
      </c>
      <c r="I92" s="3"/>
      <c r="K92" s="14">
        <f>F92-B92</f>
        <v>0.27083333333333331</v>
      </c>
    </row>
    <row r="93" spans="1:11" x14ac:dyDescent="0.25">
      <c r="A93" s="12"/>
      <c r="B93" s="11"/>
      <c r="C93" s="4">
        <v>6</v>
      </c>
      <c r="D93" s="3"/>
      <c r="E93" s="3" t="s">
        <v>518</v>
      </c>
      <c r="F93" s="11"/>
      <c r="G93" s="3"/>
      <c r="H93" s="3"/>
      <c r="I93" s="3"/>
      <c r="K93" s="14"/>
    </row>
    <row r="94" spans="1:11" x14ac:dyDescent="0.25">
      <c r="A94" s="12"/>
      <c r="B94" s="11"/>
      <c r="C94" s="4">
        <v>6</v>
      </c>
      <c r="D94" s="3"/>
      <c r="E94" s="3"/>
      <c r="F94" s="11"/>
      <c r="G94" s="3"/>
      <c r="H94" s="3"/>
      <c r="I94" s="3"/>
      <c r="K94" s="14"/>
    </row>
    <row r="95" spans="1:11" x14ac:dyDescent="0.25">
      <c r="A95" s="12"/>
      <c r="B95" s="11"/>
      <c r="C95" s="4">
        <v>6</v>
      </c>
      <c r="D95" s="3"/>
      <c r="E95" s="3"/>
      <c r="F95" s="11"/>
      <c r="G95" s="3"/>
      <c r="H95" s="3"/>
      <c r="I95" s="3"/>
      <c r="K95" s="14"/>
    </row>
    <row r="96" spans="1:11" x14ac:dyDescent="0.25">
      <c r="A96" s="12"/>
      <c r="B96" s="11"/>
      <c r="C96" s="4">
        <v>6</v>
      </c>
      <c r="D96" s="3"/>
      <c r="E96" s="3"/>
      <c r="F96" s="11"/>
      <c r="G96" s="3"/>
      <c r="H96" s="3"/>
      <c r="I96" s="3"/>
      <c r="K96" s="14"/>
    </row>
    <row r="97" spans="1:11" x14ac:dyDescent="0.25">
      <c r="A97" s="12"/>
      <c r="B97" s="11"/>
      <c r="C97" s="4"/>
      <c r="D97" s="3"/>
      <c r="E97" s="3"/>
      <c r="F97" s="11"/>
      <c r="G97" s="3"/>
      <c r="H97" s="3"/>
      <c r="I97" s="3"/>
      <c r="K97" s="14"/>
    </row>
    <row r="98" spans="1:11" x14ac:dyDescent="0.25">
      <c r="A98" s="12"/>
      <c r="B98" s="11">
        <v>0.41666666666666669</v>
      </c>
      <c r="C98" s="4">
        <v>6</v>
      </c>
      <c r="D98" s="3" t="s">
        <v>523</v>
      </c>
      <c r="E98" s="3" t="s">
        <v>528</v>
      </c>
      <c r="F98" s="11">
        <v>0.65625</v>
      </c>
      <c r="G98" s="3" t="s">
        <v>526</v>
      </c>
      <c r="H98" s="3" t="s">
        <v>326</v>
      </c>
      <c r="I98" s="3"/>
      <c r="K98" s="14">
        <f>F98-B98</f>
        <v>0.23958333333333331</v>
      </c>
    </row>
    <row r="99" spans="1:11" x14ac:dyDescent="0.25">
      <c r="A99" s="12"/>
      <c r="B99" s="11"/>
      <c r="C99" s="4"/>
      <c r="D99" s="3"/>
      <c r="E99" s="3" t="s">
        <v>529</v>
      </c>
      <c r="F99" s="11"/>
      <c r="G99" s="3"/>
      <c r="H99" s="3"/>
      <c r="I99" s="3"/>
      <c r="K99" s="14"/>
    </row>
    <row r="100" spans="1:11" x14ac:dyDescent="0.25">
      <c r="A100" s="12"/>
      <c r="B100" s="11"/>
      <c r="C100" s="4"/>
      <c r="D100" s="3"/>
      <c r="E100" s="3"/>
      <c r="F100" s="11"/>
      <c r="G100" s="3"/>
      <c r="H100" s="3"/>
      <c r="I100" s="3"/>
      <c r="K100" s="14"/>
    </row>
    <row r="101" spans="1:11" x14ac:dyDescent="0.25">
      <c r="A101" s="12">
        <v>42392</v>
      </c>
      <c r="B101" s="11">
        <v>0.33333333333333331</v>
      </c>
      <c r="C101" s="4">
        <v>6</v>
      </c>
      <c r="D101" s="3" t="s">
        <v>525</v>
      </c>
      <c r="E101" s="3" t="s">
        <v>520</v>
      </c>
      <c r="F101" s="11">
        <v>0.58680555555555558</v>
      </c>
      <c r="G101" s="3" t="s">
        <v>466</v>
      </c>
      <c r="H101" s="3" t="s">
        <v>527</v>
      </c>
      <c r="I101" s="3"/>
      <c r="K101" s="14">
        <f>F101-B101</f>
        <v>0.25347222222222227</v>
      </c>
    </row>
    <row r="102" spans="1:11" x14ac:dyDescent="0.25">
      <c r="A102" s="12"/>
      <c r="B102" s="11"/>
      <c r="C102" s="4">
        <v>6</v>
      </c>
      <c r="D102" s="3"/>
      <c r="E102" s="3" t="s">
        <v>518</v>
      </c>
      <c r="F102" s="11"/>
      <c r="G102" s="3"/>
      <c r="H102" s="3"/>
      <c r="I102" s="3"/>
      <c r="K102" s="14"/>
    </row>
    <row r="103" spans="1:11" x14ac:dyDescent="0.25">
      <c r="A103" s="12"/>
      <c r="B103" s="11"/>
      <c r="C103" s="4">
        <v>6</v>
      </c>
      <c r="D103" s="3"/>
      <c r="E103" s="3"/>
      <c r="F103" s="11"/>
      <c r="G103" s="3"/>
      <c r="H103" s="3"/>
      <c r="I103" s="3"/>
      <c r="K103" s="14"/>
    </row>
    <row r="104" spans="1:11" x14ac:dyDescent="0.25">
      <c r="A104" s="12"/>
      <c r="B104" s="11"/>
      <c r="C104" s="4">
        <v>6</v>
      </c>
      <c r="D104" s="3"/>
      <c r="E104" s="3"/>
      <c r="F104" s="11"/>
      <c r="G104" s="3"/>
      <c r="H104" s="3"/>
      <c r="I104" s="3"/>
      <c r="K104" s="14"/>
    </row>
    <row r="105" spans="1:11" x14ac:dyDescent="0.25">
      <c r="A105" s="12"/>
      <c r="B105" s="11"/>
      <c r="C105" s="4">
        <v>6</v>
      </c>
      <c r="D105" s="3"/>
      <c r="E105" s="3"/>
      <c r="F105" s="11"/>
      <c r="G105" s="3"/>
      <c r="H105" s="3"/>
      <c r="I105" s="3"/>
      <c r="K105" s="14"/>
    </row>
    <row r="106" spans="1:11" x14ac:dyDescent="0.25">
      <c r="A106" s="12"/>
      <c r="B106" s="11"/>
      <c r="C106" s="4">
        <v>6</v>
      </c>
      <c r="D106" s="3"/>
      <c r="E106" s="3"/>
      <c r="F106" s="11"/>
      <c r="G106" s="3"/>
      <c r="H106" s="3"/>
      <c r="I106" s="3"/>
      <c r="K106" s="14"/>
    </row>
    <row r="107" spans="1:11" x14ac:dyDescent="0.25">
      <c r="A107" s="12"/>
      <c r="B107" s="11"/>
      <c r="C107" s="4"/>
      <c r="D107" s="3"/>
      <c r="E107" s="3"/>
      <c r="F107" s="11"/>
      <c r="G107" s="3"/>
      <c r="H107" s="3"/>
      <c r="I107" s="3"/>
      <c r="K107" s="14"/>
    </row>
    <row r="108" spans="1:11" x14ac:dyDescent="0.25">
      <c r="A108" s="12"/>
      <c r="B108" s="11"/>
      <c r="C108" s="4"/>
      <c r="D108" s="3"/>
      <c r="E108" s="3"/>
      <c r="F108" s="11"/>
      <c r="G108" s="3"/>
      <c r="H108" s="3"/>
      <c r="I108" s="3"/>
      <c r="K108" s="14"/>
    </row>
    <row r="109" spans="1:11" x14ac:dyDescent="0.25">
      <c r="A109" s="12">
        <v>42395</v>
      </c>
      <c r="B109" s="11">
        <v>0.39583333333333331</v>
      </c>
      <c r="C109" s="4">
        <v>6</v>
      </c>
      <c r="D109" s="3" t="s">
        <v>514</v>
      </c>
      <c r="E109" s="3" t="s">
        <v>381</v>
      </c>
      <c r="F109" s="11">
        <v>0.60416666666666663</v>
      </c>
      <c r="G109" s="3" t="s">
        <v>515</v>
      </c>
      <c r="H109" s="3" t="s">
        <v>16</v>
      </c>
      <c r="I109" s="3"/>
      <c r="K109" s="14">
        <f>F109-B109</f>
        <v>0.20833333333333331</v>
      </c>
    </row>
    <row r="110" spans="1:11" x14ac:dyDescent="0.25">
      <c r="A110" s="12"/>
      <c r="B110" s="11"/>
      <c r="C110" s="4"/>
      <c r="D110" s="3"/>
      <c r="E110" s="3" t="s">
        <v>382</v>
      </c>
      <c r="F110" s="11"/>
      <c r="G110" s="3"/>
      <c r="H110" s="3"/>
      <c r="I110" s="3"/>
      <c r="K110" s="14"/>
    </row>
    <row r="111" spans="1:11" x14ac:dyDescent="0.25">
      <c r="A111" s="12"/>
      <c r="B111" s="11"/>
      <c r="C111" s="4"/>
      <c r="D111" s="3"/>
      <c r="E111" s="3"/>
      <c r="F111" s="11"/>
      <c r="G111" s="3"/>
      <c r="H111" s="3"/>
      <c r="I111" s="3"/>
      <c r="K111" s="14"/>
    </row>
    <row r="112" spans="1:11" x14ac:dyDescent="0.25">
      <c r="A112" s="12"/>
      <c r="B112" s="11"/>
      <c r="C112" s="4"/>
      <c r="D112" s="3"/>
      <c r="E112" s="3"/>
      <c r="F112" s="11"/>
      <c r="G112" s="3"/>
      <c r="H112" s="3"/>
      <c r="I112" s="3"/>
      <c r="K112" s="14"/>
    </row>
    <row r="113" spans="1:11" x14ac:dyDescent="0.25">
      <c r="A113" s="12"/>
      <c r="B113" s="11"/>
      <c r="C113" s="4"/>
      <c r="D113" s="3"/>
      <c r="E113" s="3"/>
      <c r="F113" s="11"/>
      <c r="G113" s="3"/>
      <c r="H113" s="3"/>
      <c r="I113" s="3"/>
      <c r="K113" s="14"/>
    </row>
    <row r="114" spans="1:11" x14ac:dyDescent="0.25">
      <c r="A114" s="12">
        <v>42397</v>
      </c>
      <c r="B114" s="11">
        <v>0.39583333333333331</v>
      </c>
      <c r="C114" s="4">
        <v>10</v>
      </c>
      <c r="D114" s="3" t="s">
        <v>516</v>
      </c>
      <c r="E114" s="3" t="s">
        <v>517</v>
      </c>
      <c r="F114" s="11">
        <v>0.74305555555555547</v>
      </c>
      <c r="G114" s="3" t="s">
        <v>515</v>
      </c>
      <c r="H114" s="3" t="s">
        <v>383</v>
      </c>
      <c r="I114" s="3"/>
      <c r="K114" s="14">
        <f>F114-B114</f>
        <v>0.34722222222222215</v>
      </c>
    </row>
    <row r="115" spans="1:11" x14ac:dyDescent="0.25">
      <c r="A115" s="12"/>
      <c r="B115" s="11"/>
      <c r="C115" s="4"/>
      <c r="D115" s="3"/>
      <c r="E115" s="3" t="s">
        <v>518</v>
      </c>
      <c r="F115" s="11"/>
      <c r="G115" s="3"/>
      <c r="H115" s="3"/>
      <c r="I115" s="3"/>
      <c r="K115" s="14"/>
    </row>
    <row r="116" spans="1:11" x14ac:dyDescent="0.25">
      <c r="A116" s="12"/>
      <c r="B116" s="11"/>
      <c r="C116" s="4"/>
      <c r="D116" s="3"/>
      <c r="E116" s="3"/>
      <c r="F116" s="11"/>
      <c r="G116" s="3"/>
      <c r="H116" s="3"/>
      <c r="I116" s="3"/>
      <c r="K116" s="14"/>
    </row>
    <row r="117" spans="1:11" x14ac:dyDescent="0.25">
      <c r="A117" s="12"/>
      <c r="B117" s="11">
        <v>0.875</v>
      </c>
      <c r="C117" s="4">
        <v>20</v>
      </c>
      <c r="D117" s="3" t="s">
        <v>530</v>
      </c>
      <c r="E117" s="3" t="s">
        <v>531</v>
      </c>
      <c r="F117" s="11">
        <v>6.9444444444444434E-2</v>
      </c>
      <c r="G117" s="3" t="s">
        <v>466</v>
      </c>
      <c r="H117" s="3"/>
      <c r="I117" s="3" t="s">
        <v>532</v>
      </c>
      <c r="K117" s="14">
        <v>0.19444444444444445</v>
      </c>
    </row>
    <row r="118" spans="1:11" x14ac:dyDescent="0.25">
      <c r="A118" s="12"/>
      <c r="B118" s="11"/>
      <c r="C118" s="4">
        <v>10</v>
      </c>
      <c r="D118" s="3"/>
      <c r="E118" s="3" t="s">
        <v>518</v>
      </c>
      <c r="F118" s="11"/>
      <c r="G118" s="3"/>
      <c r="H118" s="3"/>
      <c r="I118" s="3" t="s">
        <v>533</v>
      </c>
      <c r="K118" s="14"/>
    </row>
    <row r="119" spans="1:11" x14ac:dyDescent="0.25">
      <c r="A119" s="12"/>
      <c r="B119" s="11"/>
      <c r="C119" s="4"/>
      <c r="D119" s="3"/>
      <c r="E119" s="3"/>
      <c r="F119" s="11"/>
      <c r="G119" s="3"/>
      <c r="H119" s="3"/>
      <c r="I119" s="3"/>
      <c r="K119" s="14"/>
    </row>
    <row r="120" spans="1:11" x14ac:dyDescent="0.25">
      <c r="A120" s="12"/>
      <c r="B120" s="11">
        <v>0.46875</v>
      </c>
      <c r="C120" s="4">
        <v>6</v>
      </c>
      <c r="D120" s="3" t="s">
        <v>544</v>
      </c>
      <c r="E120" s="3" t="s">
        <v>545</v>
      </c>
      <c r="F120" s="11">
        <v>0.54166666666666663</v>
      </c>
      <c r="G120" s="3" t="s">
        <v>547</v>
      </c>
      <c r="H120" s="3" t="s">
        <v>548</v>
      </c>
      <c r="I120" s="3"/>
      <c r="K120" s="14">
        <f>F120-B120</f>
        <v>7.291666666666663E-2</v>
      </c>
    </row>
    <row r="121" spans="1:11" x14ac:dyDescent="0.25">
      <c r="A121" s="12"/>
      <c r="B121" s="11">
        <v>0.47222222222222227</v>
      </c>
      <c r="C121" s="4">
        <v>6</v>
      </c>
      <c r="D121" s="3" t="s">
        <v>549</v>
      </c>
      <c r="E121" s="3" t="s">
        <v>546</v>
      </c>
      <c r="F121" s="11">
        <v>0.5395833333333333</v>
      </c>
      <c r="G121" s="3"/>
      <c r="H121" s="3"/>
      <c r="I121" s="3"/>
      <c r="K121" s="14"/>
    </row>
    <row r="122" spans="1:11" x14ac:dyDescent="0.25">
      <c r="A122" s="12"/>
      <c r="B122" s="11">
        <v>0.54027777777777775</v>
      </c>
      <c r="C122" s="4" t="s">
        <v>391</v>
      </c>
      <c r="D122" s="3" t="s">
        <v>550</v>
      </c>
      <c r="E122" s="3"/>
      <c r="F122" s="11">
        <v>0.47569444444444442</v>
      </c>
      <c r="G122" s="3"/>
      <c r="H122" s="3"/>
      <c r="I122" s="3"/>
      <c r="K122" s="14"/>
    </row>
    <row r="123" spans="1:11" x14ac:dyDescent="0.25">
      <c r="A123" s="12"/>
      <c r="B123" s="11"/>
      <c r="C123" s="4"/>
      <c r="D123" s="3"/>
      <c r="E123" s="3"/>
      <c r="F123" s="11"/>
      <c r="G123" s="3"/>
      <c r="H123" s="3"/>
      <c r="I123" s="3"/>
      <c r="K123" s="14"/>
    </row>
    <row r="124" spans="1:11" x14ac:dyDescent="0.25">
      <c r="A124" s="12"/>
      <c r="B124" s="11"/>
      <c r="C124" s="4"/>
      <c r="D124" s="3"/>
      <c r="E124" s="3"/>
      <c r="F124" s="11"/>
      <c r="G124" s="3"/>
      <c r="H124" s="3"/>
      <c r="I124" s="3"/>
      <c r="K124" s="14"/>
    </row>
    <row r="125" spans="1:11" x14ac:dyDescent="0.25">
      <c r="A125" s="12"/>
      <c r="B125" s="11"/>
      <c r="C125" s="4"/>
      <c r="D125" s="3"/>
      <c r="E125" s="3"/>
      <c r="F125" s="11"/>
      <c r="G125" s="3"/>
      <c r="H125" s="3"/>
      <c r="I125" s="3"/>
      <c r="K125" s="14"/>
    </row>
    <row r="126" spans="1:11" x14ac:dyDescent="0.25">
      <c r="A126" s="12"/>
      <c r="B126" s="11"/>
      <c r="C126" s="4"/>
      <c r="D126" s="3"/>
      <c r="E126" s="3"/>
      <c r="F126" s="11"/>
      <c r="G126" s="3"/>
      <c r="H126" s="3"/>
      <c r="I126" s="3"/>
      <c r="K126" s="14"/>
    </row>
    <row r="127" spans="1:11" x14ac:dyDescent="0.25">
      <c r="A127" s="12">
        <v>42398</v>
      </c>
      <c r="B127" s="11"/>
      <c r="C127" s="4"/>
      <c r="D127" s="3" t="s">
        <v>534</v>
      </c>
      <c r="E127" s="3" t="s">
        <v>535</v>
      </c>
      <c r="F127" s="11"/>
      <c r="G127" s="3" t="s">
        <v>466</v>
      </c>
      <c r="H127" s="3"/>
      <c r="I127" s="3" t="s">
        <v>537</v>
      </c>
      <c r="K127" s="14"/>
    </row>
    <row r="128" spans="1:11" x14ac:dyDescent="0.25">
      <c r="A128" s="12"/>
      <c r="B128" s="11"/>
      <c r="C128" s="4"/>
      <c r="D128" s="3"/>
      <c r="E128" s="3" t="s">
        <v>536</v>
      </c>
      <c r="F128" s="11"/>
      <c r="G128" s="3"/>
      <c r="H128" s="3"/>
      <c r="I128" s="3" t="s">
        <v>538</v>
      </c>
      <c r="K128" s="14"/>
    </row>
    <row r="129" spans="1:11" x14ac:dyDescent="0.25">
      <c r="A129" s="12"/>
      <c r="B129" s="11"/>
      <c r="C129" s="4"/>
      <c r="D129" s="3"/>
      <c r="E129" s="3"/>
      <c r="F129" s="11"/>
      <c r="G129" s="3"/>
      <c r="H129" s="3"/>
      <c r="I129" s="3"/>
      <c r="K129" s="14"/>
    </row>
    <row r="130" spans="1:11" x14ac:dyDescent="0.25">
      <c r="A130" s="12">
        <v>42399</v>
      </c>
      <c r="B130" s="11">
        <v>0.36458333333333331</v>
      </c>
      <c r="C130" s="4">
        <v>10</v>
      </c>
      <c r="D130" s="3" t="s">
        <v>516</v>
      </c>
      <c r="E130" s="3" t="s">
        <v>539</v>
      </c>
      <c r="F130" s="11">
        <v>0.54513888888888895</v>
      </c>
      <c r="G130" s="3" t="s">
        <v>466</v>
      </c>
      <c r="H130" s="3" t="s">
        <v>383</v>
      </c>
      <c r="I130" s="3"/>
      <c r="K130" s="14">
        <f>F130-B130</f>
        <v>0.18055555555555564</v>
      </c>
    </row>
    <row r="131" spans="1:11" x14ac:dyDescent="0.25">
      <c r="A131" s="12"/>
      <c r="B131" s="11"/>
      <c r="C131" s="4">
        <v>10</v>
      </c>
      <c r="D131" s="3"/>
      <c r="E131" s="3" t="s">
        <v>518</v>
      </c>
      <c r="F131" s="11"/>
      <c r="G131" s="3"/>
      <c r="H131" s="3"/>
      <c r="I131" s="3"/>
      <c r="K131" s="14"/>
    </row>
    <row r="132" spans="1:11" x14ac:dyDescent="0.25">
      <c r="A132" s="12"/>
      <c r="B132" s="11"/>
      <c r="C132" s="4">
        <v>6</v>
      </c>
      <c r="D132" s="3"/>
      <c r="E132" s="3"/>
      <c r="F132" s="11"/>
      <c r="G132" s="3"/>
      <c r="H132" s="3"/>
      <c r="I132" s="3"/>
      <c r="K132" s="14"/>
    </row>
    <row r="133" spans="1:11" x14ac:dyDescent="0.25">
      <c r="A133" s="12"/>
      <c r="B133" s="11"/>
      <c r="C133" s="4"/>
      <c r="D133" s="3"/>
      <c r="E133" s="3"/>
      <c r="F133" s="11"/>
      <c r="G133" s="3"/>
      <c r="H133" s="3"/>
      <c r="I133" s="3"/>
      <c r="K133" s="14"/>
    </row>
    <row r="134" spans="1:11" x14ac:dyDescent="0.25">
      <c r="A134" s="12"/>
      <c r="B134" s="11">
        <v>0.625</v>
      </c>
      <c r="C134" s="4">
        <v>6</v>
      </c>
      <c r="D134" s="3" t="s">
        <v>540</v>
      </c>
      <c r="E134" s="3" t="s">
        <v>541</v>
      </c>
      <c r="F134" s="11">
        <v>0.65277777777777779</v>
      </c>
      <c r="G134" s="3" t="s">
        <v>466</v>
      </c>
      <c r="H134" s="3" t="s">
        <v>527</v>
      </c>
      <c r="I134" s="3"/>
      <c r="K134" s="14">
        <f>F134-B134</f>
        <v>2.777777777777779E-2</v>
      </c>
    </row>
    <row r="135" spans="1:11" x14ac:dyDescent="0.25">
      <c r="A135" s="12"/>
      <c r="B135" s="11"/>
      <c r="C135" s="4"/>
      <c r="D135" s="3"/>
      <c r="E135" s="3"/>
      <c r="F135" s="11"/>
      <c r="G135" s="3"/>
      <c r="H135" s="3"/>
      <c r="I135" s="3"/>
      <c r="K135" s="14"/>
    </row>
    <row r="136" spans="1:11" x14ac:dyDescent="0.25">
      <c r="A136" s="12"/>
      <c r="B136" s="11"/>
      <c r="C136" s="4"/>
      <c r="D136" s="3"/>
      <c r="E136" s="3"/>
      <c r="F136" s="11"/>
      <c r="G136" s="3"/>
      <c r="H136" s="3"/>
      <c r="I136" s="3"/>
      <c r="K136" s="14"/>
    </row>
    <row r="137" spans="1:11" x14ac:dyDescent="0.25">
      <c r="A137" s="12">
        <v>42400</v>
      </c>
      <c r="B137" s="11">
        <v>0.375</v>
      </c>
      <c r="C137" s="4">
        <v>8</v>
      </c>
      <c r="D137" s="3" t="s">
        <v>542</v>
      </c>
      <c r="E137" s="3" t="s">
        <v>468</v>
      </c>
      <c r="F137" s="11">
        <v>0.5</v>
      </c>
      <c r="G137" s="3" t="s">
        <v>466</v>
      </c>
      <c r="H137" s="3" t="s">
        <v>527</v>
      </c>
      <c r="I137" s="3"/>
      <c r="K137" s="14">
        <f>F137-B137</f>
        <v>0.125</v>
      </c>
    </row>
    <row r="138" spans="1:11" x14ac:dyDescent="0.25">
      <c r="A138" s="12"/>
      <c r="B138" s="11"/>
      <c r="C138" s="4"/>
      <c r="D138" s="3"/>
      <c r="E138" s="3"/>
      <c r="F138" s="11"/>
      <c r="G138" s="3"/>
      <c r="H138" s="3"/>
      <c r="I138" s="3"/>
      <c r="K138" s="14"/>
    </row>
    <row r="139" spans="1:11" x14ac:dyDescent="0.25">
      <c r="A139" s="12"/>
      <c r="B139" s="11">
        <v>0.39930555555555558</v>
      </c>
      <c r="C139" s="4">
        <v>10</v>
      </c>
      <c r="D139" s="3" t="s">
        <v>543</v>
      </c>
      <c r="E139" s="3" t="s">
        <v>520</v>
      </c>
      <c r="F139" s="11">
        <v>0.58958333333333335</v>
      </c>
      <c r="G139" s="3" t="s">
        <v>466</v>
      </c>
      <c r="H139" s="3"/>
      <c r="I139" s="3"/>
      <c r="K139" s="14">
        <f>F139-B139</f>
        <v>0.19027777777777777</v>
      </c>
    </row>
    <row r="140" spans="1:11" x14ac:dyDescent="0.25">
      <c r="A140" s="12"/>
      <c r="B140" s="11"/>
      <c r="C140" s="4">
        <v>10</v>
      </c>
      <c r="D140" s="3"/>
      <c r="E140" s="3" t="s">
        <v>518</v>
      </c>
      <c r="F140" s="11"/>
      <c r="G140" s="3"/>
      <c r="H140" s="3"/>
      <c r="I140" s="3"/>
      <c r="K140" s="14"/>
    </row>
    <row r="141" spans="1:11" x14ac:dyDescent="0.25">
      <c r="A141" s="12"/>
      <c r="B141" s="11"/>
      <c r="C141" s="4">
        <v>6</v>
      </c>
      <c r="D141" s="3"/>
      <c r="E141" s="3"/>
      <c r="F141" s="11"/>
      <c r="G141" s="3"/>
      <c r="H141" s="3"/>
      <c r="I141" s="3"/>
      <c r="K141" s="14"/>
    </row>
    <row r="142" spans="1:11" x14ac:dyDescent="0.25">
      <c r="A142" s="12"/>
      <c r="B142" s="11"/>
      <c r="C142" s="4">
        <v>6</v>
      </c>
      <c r="D142" s="3"/>
      <c r="E142" s="3"/>
      <c r="F142" s="11"/>
      <c r="G142" s="3"/>
      <c r="H142" s="3"/>
      <c r="I142" s="3"/>
      <c r="K142" s="14"/>
    </row>
    <row r="143" spans="1:11" x14ac:dyDescent="0.25">
      <c r="B143" s="1"/>
      <c r="F143" s="1"/>
      <c r="K143" s="14">
        <f>SUM(K3:K142)</f>
        <v>5.5909722222222218</v>
      </c>
    </row>
    <row r="144" spans="1:11" x14ac:dyDescent="0.25">
      <c r="B144" s="15" t="s">
        <v>10</v>
      </c>
      <c r="C144" s="2">
        <f>COUNT(C3:C143)</f>
        <v>68</v>
      </c>
      <c r="F144" s="1"/>
    </row>
    <row r="145" spans="2:6" x14ac:dyDescent="0.25">
      <c r="B145" s="5"/>
      <c r="F145" s="1"/>
    </row>
    <row r="146" spans="2:6" x14ac:dyDescent="0.25">
      <c r="B146" s="1"/>
      <c r="F146" s="1"/>
    </row>
    <row r="147" spans="2:6" x14ac:dyDescent="0.25">
      <c r="B147" s="1"/>
    </row>
    <row r="158" spans="2:6" x14ac:dyDescent="0.25">
      <c r="D158" t="s">
        <v>5</v>
      </c>
    </row>
  </sheetData>
  <printOptions horizontalCentered="1" verticalCentered="1"/>
  <pageMargins left="0" right="0" top="1.7322834645669292" bottom="0.15748031496062992" header="0.31496062992125984" footer="0.31496062992125984"/>
  <pageSetup paperSize="5" scale="70" orientation="landscape" horizontalDpi="0" verticalDpi="0" r:id="rId1"/>
  <headerFooter>
    <oddHeader>&amp;LIDAAN
SUB GERENCIA TECNICA METROPOLITANA
DISTRIBUCIÓN Y CONTROL DE REDES
CONTROL DE CIERRES
TOTAL: 68 CIERRES
TOTAL DE HORAS DE INTERRUPCIÓN: 131:11:00&amp;RENERO-2016</oddHead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8"/>
  <sheetViews>
    <sheetView tabSelected="1" zoomScale="120" zoomScaleNormal="120" workbookViewId="0">
      <selection activeCell="C197" sqref="C197"/>
    </sheetView>
  </sheetViews>
  <sheetFormatPr baseColWidth="10" defaultRowHeight="15" x14ac:dyDescent="0.25"/>
  <cols>
    <col min="1" max="1" width="11.42578125" style="2"/>
    <col min="2" max="2" width="12.7109375" customWidth="1"/>
    <col min="3" max="3" width="12.7109375" style="2" customWidth="1"/>
    <col min="4" max="4" width="48.7109375" customWidth="1"/>
    <col min="5" max="5" width="35.7109375" customWidth="1"/>
    <col min="6" max="6" width="12.7109375" customWidth="1"/>
    <col min="7" max="7" width="43.7109375" customWidth="1"/>
    <col min="8" max="8" width="38.7109375" customWidth="1"/>
    <col min="9" max="9" width="25.7109375" customWidth="1"/>
  </cols>
  <sheetData>
    <row r="1" spans="1:14" x14ac:dyDescent="0.25">
      <c r="A1" s="2" t="s">
        <v>10</v>
      </c>
      <c r="B1" s="135" t="s">
        <v>0</v>
      </c>
      <c r="F1" s="135" t="s">
        <v>4</v>
      </c>
      <c r="I1" t="s">
        <v>10</v>
      </c>
    </row>
    <row r="2" spans="1:14" x14ac:dyDescent="0.25">
      <c r="A2" s="9" t="s">
        <v>7</v>
      </c>
      <c r="B2" s="9" t="s">
        <v>1</v>
      </c>
      <c r="C2" s="9" t="s">
        <v>6</v>
      </c>
      <c r="D2" s="8" t="s">
        <v>2</v>
      </c>
      <c r="E2" s="8" t="s">
        <v>3</v>
      </c>
      <c r="F2" s="9" t="s">
        <v>1</v>
      </c>
      <c r="G2" s="8" t="s">
        <v>8</v>
      </c>
      <c r="H2" s="8" t="s">
        <v>12</v>
      </c>
      <c r="I2" s="8" t="s">
        <v>9</v>
      </c>
      <c r="K2" s="111" t="s">
        <v>1326</v>
      </c>
      <c r="M2" s="7" t="s">
        <v>1671</v>
      </c>
      <c r="N2" s="7" t="s">
        <v>1672</v>
      </c>
    </row>
    <row r="3" spans="1:14" x14ac:dyDescent="0.25">
      <c r="A3" s="88">
        <v>42646</v>
      </c>
      <c r="B3" s="89"/>
      <c r="C3" s="90"/>
      <c r="D3" s="6" t="s">
        <v>2021</v>
      </c>
      <c r="E3" s="62"/>
      <c r="F3" s="89"/>
      <c r="G3" s="62"/>
      <c r="H3" s="93"/>
      <c r="I3" s="62"/>
      <c r="J3" s="16"/>
      <c r="K3" s="92"/>
    </row>
    <row r="4" spans="1:14" x14ac:dyDescent="0.25">
      <c r="A4" s="88"/>
      <c r="B4" s="89">
        <v>0.3298611111111111</v>
      </c>
      <c r="C4" s="90">
        <v>6</v>
      </c>
      <c r="D4" s="6" t="s">
        <v>2015</v>
      </c>
      <c r="E4" s="62" t="s">
        <v>1330</v>
      </c>
      <c r="F4" s="89">
        <v>0.66666666666666663</v>
      </c>
      <c r="G4" s="62" t="s">
        <v>2016</v>
      </c>
      <c r="H4" s="62" t="s">
        <v>1654</v>
      </c>
      <c r="I4" s="62"/>
      <c r="J4" s="16"/>
      <c r="K4" s="92">
        <f>F4-B4</f>
        <v>0.33680555555555552</v>
      </c>
    </row>
    <row r="5" spans="1:14" x14ac:dyDescent="0.25">
      <c r="A5" s="88"/>
      <c r="B5" s="89"/>
      <c r="C5" s="90" t="s">
        <v>391</v>
      </c>
      <c r="D5" s="6" t="s">
        <v>2017</v>
      </c>
      <c r="E5" s="62"/>
      <c r="F5" s="89">
        <v>0.33333333333333331</v>
      </c>
      <c r="G5" s="62"/>
      <c r="H5" s="93"/>
      <c r="I5" s="62"/>
      <c r="J5" s="16"/>
      <c r="K5" s="92"/>
    </row>
    <row r="6" spans="1:14" x14ac:dyDescent="0.25">
      <c r="A6" s="88"/>
      <c r="B6" s="89"/>
      <c r="C6" s="90"/>
      <c r="D6" s="6"/>
      <c r="E6" s="62"/>
      <c r="F6" s="89"/>
      <c r="G6" s="62"/>
      <c r="H6" s="93"/>
      <c r="I6" s="62"/>
      <c r="J6" s="16"/>
      <c r="K6" s="92"/>
    </row>
    <row r="7" spans="1:14" x14ac:dyDescent="0.25">
      <c r="A7" s="88"/>
      <c r="B7" s="89"/>
      <c r="C7" s="90"/>
      <c r="D7" s="6" t="s">
        <v>2020</v>
      </c>
      <c r="E7" s="62"/>
      <c r="F7" s="89"/>
      <c r="G7" s="62"/>
      <c r="H7" s="93"/>
      <c r="I7" s="62"/>
      <c r="J7" s="16"/>
      <c r="K7" s="92"/>
    </row>
    <row r="8" spans="1:14" x14ac:dyDescent="0.25">
      <c r="A8" s="88"/>
      <c r="B8" s="89">
        <v>0.35069444444444442</v>
      </c>
      <c r="C8" s="90">
        <v>8</v>
      </c>
      <c r="D8" s="6" t="s">
        <v>2018</v>
      </c>
      <c r="E8" s="62" t="s">
        <v>2019</v>
      </c>
      <c r="F8" s="89">
        <v>0.64583333333333337</v>
      </c>
      <c r="G8" s="62" t="s">
        <v>2016</v>
      </c>
      <c r="H8" s="93"/>
      <c r="I8" s="62"/>
      <c r="J8" s="16"/>
      <c r="K8" s="92">
        <f>F8-B8</f>
        <v>0.29513888888888895</v>
      </c>
    </row>
    <row r="9" spans="1:14" x14ac:dyDescent="0.25">
      <c r="A9" s="88"/>
      <c r="B9" s="89"/>
      <c r="C9" s="90" t="s">
        <v>391</v>
      </c>
      <c r="D9" s="6" t="s">
        <v>2022</v>
      </c>
      <c r="E9" s="62"/>
      <c r="F9" s="89">
        <v>0.35416666666666669</v>
      </c>
      <c r="G9" s="62"/>
      <c r="H9" s="93"/>
      <c r="I9" s="62"/>
      <c r="J9" s="16"/>
      <c r="K9" s="92"/>
    </row>
    <row r="10" spans="1:14" x14ac:dyDescent="0.25">
      <c r="A10" s="88"/>
      <c r="B10" s="89"/>
      <c r="C10" s="90" t="s">
        <v>391</v>
      </c>
      <c r="D10" s="6" t="s">
        <v>2023</v>
      </c>
      <c r="E10" s="62"/>
      <c r="F10" s="89">
        <v>0.3576388888888889</v>
      </c>
      <c r="G10" s="62"/>
      <c r="H10" s="93"/>
      <c r="I10" s="62"/>
      <c r="J10" s="16"/>
      <c r="K10" s="92"/>
    </row>
    <row r="11" spans="1:14" x14ac:dyDescent="0.25">
      <c r="A11" s="88"/>
      <c r="B11" s="89"/>
      <c r="C11" s="90"/>
      <c r="D11" s="6"/>
      <c r="E11" s="62"/>
      <c r="F11" s="89"/>
      <c r="G11" s="62"/>
      <c r="H11" s="62"/>
      <c r="I11" s="62"/>
      <c r="J11" s="16"/>
      <c r="K11" s="92"/>
    </row>
    <row r="12" spans="1:14" x14ac:dyDescent="0.25">
      <c r="A12" s="88"/>
      <c r="B12" s="89"/>
      <c r="C12" s="90"/>
      <c r="D12" s="6"/>
      <c r="E12" s="62"/>
      <c r="F12" s="89"/>
      <c r="G12" s="62"/>
      <c r="H12" s="93"/>
      <c r="I12" s="62"/>
      <c r="J12" s="16"/>
      <c r="K12" s="92"/>
    </row>
    <row r="13" spans="1:14" x14ac:dyDescent="0.25">
      <c r="A13" s="88"/>
      <c r="B13" s="89"/>
      <c r="C13" s="90"/>
      <c r="D13" s="6" t="s">
        <v>2035</v>
      </c>
      <c r="E13" s="62"/>
      <c r="F13" s="89"/>
      <c r="G13" s="62"/>
      <c r="H13" s="93"/>
      <c r="I13" s="62"/>
      <c r="J13" s="16"/>
      <c r="K13" s="92"/>
    </row>
    <row r="14" spans="1:14" x14ac:dyDescent="0.25">
      <c r="A14" s="88"/>
      <c r="B14" s="89"/>
      <c r="C14" s="90"/>
      <c r="D14" s="6" t="s">
        <v>2036</v>
      </c>
      <c r="E14" s="62"/>
      <c r="F14" s="89"/>
      <c r="G14" s="62"/>
      <c r="H14" s="93"/>
      <c r="I14" s="62"/>
      <c r="J14" s="16"/>
      <c r="K14" s="92"/>
    </row>
    <row r="15" spans="1:14" x14ac:dyDescent="0.25">
      <c r="A15" s="88">
        <v>42648</v>
      </c>
      <c r="B15" s="89">
        <v>0.63541666666666663</v>
      </c>
      <c r="C15" s="90">
        <v>6</v>
      </c>
      <c r="D15" s="77"/>
      <c r="E15" s="62" t="s">
        <v>468</v>
      </c>
      <c r="F15" s="89">
        <v>0.79166666666666663</v>
      </c>
      <c r="G15" s="62" t="s">
        <v>2037</v>
      </c>
      <c r="H15" s="62" t="s">
        <v>16</v>
      </c>
      <c r="I15" s="62"/>
      <c r="J15" s="16"/>
      <c r="K15" s="92">
        <f>F15-B15</f>
        <v>0.15625</v>
      </c>
    </row>
    <row r="16" spans="1:14" x14ac:dyDescent="0.25">
      <c r="A16" s="88"/>
      <c r="B16" s="89"/>
      <c r="C16" s="90"/>
      <c r="D16" s="6"/>
      <c r="E16" s="62"/>
      <c r="F16" s="89"/>
      <c r="G16" s="62"/>
      <c r="H16" s="93"/>
      <c r="I16" s="62"/>
      <c r="J16" s="16"/>
      <c r="K16" s="92"/>
    </row>
    <row r="17" spans="1:11" x14ac:dyDescent="0.25">
      <c r="A17" s="88"/>
      <c r="B17" s="89"/>
      <c r="C17" s="90"/>
      <c r="D17" s="6" t="s">
        <v>2078</v>
      </c>
      <c r="E17" s="62"/>
      <c r="F17" s="89"/>
      <c r="G17" s="62"/>
      <c r="H17" s="93"/>
      <c r="I17" s="62"/>
      <c r="J17" s="16"/>
      <c r="K17" s="92"/>
    </row>
    <row r="18" spans="1:11" x14ac:dyDescent="0.25">
      <c r="A18" s="88"/>
      <c r="B18" s="89">
        <v>0.48958333333333331</v>
      </c>
      <c r="C18" s="90">
        <v>8</v>
      </c>
      <c r="D18" s="6" t="s">
        <v>2079</v>
      </c>
      <c r="E18" s="62" t="s">
        <v>1597</v>
      </c>
      <c r="F18" s="89">
        <v>0.625</v>
      </c>
      <c r="G18" s="62" t="s">
        <v>2037</v>
      </c>
      <c r="H18" s="62" t="s">
        <v>383</v>
      </c>
      <c r="I18" s="62"/>
      <c r="J18" s="16"/>
      <c r="K18" s="92">
        <f>F18-B18</f>
        <v>0.13541666666666669</v>
      </c>
    </row>
    <row r="19" spans="1:11" x14ac:dyDescent="0.25">
      <c r="A19" s="88"/>
      <c r="B19" s="89"/>
      <c r="C19" s="90"/>
      <c r="D19" s="6"/>
      <c r="E19" s="62"/>
      <c r="F19" s="89"/>
      <c r="G19" s="62"/>
      <c r="H19" s="62"/>
      <c r="I19" s="62"/>
      <c r="J19" s="16"/>
      <c r="K19" s="92"/>
    </row>
    <row r="20" spans="1:11" x14ac:dyDescent="0.25">
      <c r="A20" s="88"/>
      <c r="B20" s="89"/>
      <c r="C20" s="90"/>
      <c r="D20" s="6" t="s">
        <v>2082</v>
      </c>
      <c r="E20" s="62"/>
      <c r="F20" s="89"/>
      <c r="G20" s="62"/>
      <c r="H20" s="93"/>
      <c r="I20" s="62"/>
      <c r="J20" s="16"/>
      <c r="K20" s="92"/>
    </row>
    <row r="21" spans="1:11" x14ac:dyDescent="0.25">
      <c r="A21" s="88"/>
      <c r="B21" s="89">
        <v>0.44791666666666669</v>
      </c>
      <c r="C21" s="90">
        <v>8</v>
      </c>
      <c r="D21" s="6" t="s">
        <v>2080</v>
      </c>
      <c r="E21" s="62" t="s">
        <v>1330</v>
      </c>
      <c r="F21" s="89">
        <v>0.63888888888888895</v>
      </c>
      <c r="G21" s="62" t="s">
        <v>2037</v>
      </c>
      <c r="H21" s="62" t="s">
        <v>1873</v>
      </c>
      <c r="I21" s="62"/>
      <c r="J21" s="16"/>
      <c r="K21" s="92">
        <f>F21-B21</f>
        <v>0.19097222222222227</v>
      </c>
    </row>
    <row r="22" spans="1:11" x14ac:dyDescent="0.25">
      <c r="A22" s="88"/>
      <c r="B22" s="89"/>
      <c r="C22" s="90">
        <v>8</v>
      </c>
      <c r="D22" s="6" t="s">
        <v>2080</v>
      </c>
      <c r="E22" s="62"/>
      <c r="F22" s="89"/>
      <c r="G22" s="62"/>
      <c r="H22" s="93"/>
      <c r="I22" s="62"/>
      <c r="J22" s="16"/>
      <c r="K22" s="92"/>
    </row>
    <row r="23" spans="1:11" x14ac:dyDescent="0.25">
      <c r="A23" s="88"/>
      <c r="B23" s="89"/>
      <c r="C23" s="90"/>
      <c r="D23" s="6"/>
      <c r="E23" s="62"/>
      <c r="F23" s="89"/>
      <c r="G23" s="62"/>
      <c r="H23" s="93"/>
      <c r="I23" s="62"/>
      <c r="J23" s="16"/>
      <c r="K23" s="92"/>
    </row>
    <row r="24" spans="1:11" x14ac:dyDescent="0.25">
      <c r="A24" s="88"/>
      <c r="B24" s="89">
        <v>0.4375</v>
      </c>
      <c r="C24" s="90">
        <v>10</v>
      </c>
      <c r="D24" s="6" t="s">
        <v>2081</v>
      </c>
      <c r="E24" s="62" t="s">
        <v>2083</v>
      </c>
      <c r="F24" s="89"/>
      <c r="G24" s="62" t="s">
        <v>2037</v>
      </c>
      <c r="H24" s="93"/>
      <c r="I24" s="62"/>
      <c r="J24" s="16"/>
      <c r="K24" s="92"/>
    </row>
    <row r="25" spans="1:11" x14ac:dyDescent="0.25">
      <c r="A25" s="88"/>
      <c r="B25" s="89"/>
      <c r="C25" s="90"/>
      <c r="D25" s="6"/>
      <c r="E25" s="62" t="s">
        <v>2084</v>
      </c>
      <c r="F25" s="89"/>
      <c r="G25" s="62"/>
      <c r="H25" s="93"/>
      <c r="I25" s="62"/>
      <c r="J25" s="16"/>
      <c r="K25" s="92"/>
    </row>
    <row r="26" spans="1:11" x14ac:dyDescent="0.25">
      <c r="A26" s="88"/>
      <c r="B26" s="89"/>
      <c r="C26" s="90"/>
      <c r="D26" s="6"/>
      <c r="E26" s="62"/>
      <c r="F26" s="89"/>
      <c r="G26" s="62"/>
      <c r="H26" s="93"/>
      <c r="I26" s="62"/>
      <c r="J26" s="16"/>
      <c r="K26" s="92"/>
    </row>
    <row r="27" spans="1:11" x14ac:dyDescent="0.25">
      <c r="A27" s="88"/>
      <c r="B27" s="89"/>
      <c r="C27" s="90"/>
      <c r="D27" s="6" t="s">
        <v>2085</v>
      </c>
      <c r="E27" s="62"/>
      <c r="F27" s="89"/>
      <c r="G27" s="62"/>
      <c r="H27" s="93"/>
      <c r="I27" s="62"/>
      <c r="J27" s="16"/>
      <c r="K27" s="92"/>
    </row>
    <row r="28" spans="1:11" x14ac:dyDescent="0.25">
      <c r="A28" s="88"/>
      <c r="B28" s="89">
        <v>0.47222222222222227</v>
      </c>
      <c r="C28" s="90">
        <v>6</v>
      </c>
      <c r="D28" s="6" t="s">
        <v>2087</v>
      </c>
      <c r="E28" s="62" t="s">
        <v>2088</v>
      </c>
      <c r="F28" s="89">
        <v>0.6020833333333333</v>
      </c>
      <c r="G28" s="62" t="s">
        <v>2037</v>
      </c>
      <c r="H28" s="62" t="s">
        <v>783</v>
      </c>
      <c r="I28" s="62"/>
      <c r="J28" s="16"/>
      <c r="K28" s="92">
        <f>F28-B28</f>
        <v>0.12986111111111104</v>
      </c>
    </row>
    <row r="29" spans="1:11" x14ac:dyDescent="0.25">
      <c r="A29" s="88"/>
      <c r="B29" s="89"/>
      <c r="C29" s="90">
        <v>6</v>
      </c>
      <c r="D29" s="6" t="s">
        <v>2086</v>
      </c>
      <c r="E29" s="62"/>
      <c r="F29" s="89"/>
      <c r="G29" s="62"/>
      <c r="H29" s="93"/>
      <c r="I29" s="62"/>
      <c r="J29" s="16"/>
      <c r="K29" s="92"/>
    </row>
    <row r="30" spans="1:11" x14ac:dyDescent="0.25">
      <c r="A30" s="88"/>
      <c r="B30" s="89"/>
      <c r="C30" s="90" t="s">
        <v>391</v>
      </c>
      <c r="D30" s="6" t="s">
        <v>2086</v>
      </c>
      <c r="E30" s="62"/>
      <c r="F30" s="89"/>
      <c r="G30" s="62"/>
      <c r="H30" s="93"/>
      <c r="I30" s="62"/>
      <c r="J30" s="16"/>
      <c r="K30" s="92"/>
    </row>
    <row r="31" spans="1:11" x14ac:dyDescent="0.25">
      <c r="A31" s="88"/>
      <c r="B31" s="89"/>
      <c r="C31" s="90"/>
      <c r="D31" s="6"/>
      <c r="E31" s="62"/>
      <c r="F31" s="89"/>
      <c r="G31" s="62"/>
      <c r="H31" s="93"/>
      <c r="I31" s="62"/>
      <c r="J31" s="16"/>
      <c r="K31" s="92"/>
    </row>
    <row r="32" spans="1:11" x14ac:dyDescent="0.25">
      <c r="A32" s="88">
        <v>42649</v>
      </c>
      <c r="B32" s="89"/>
      <c r="C32" s="90"/>
      <c r="D32" s="6" t="s">
        <v>2089</v>
      </c>
      <c r="E32" s="62"/>
      <c r="F32" s="89"/>
      <c r="G32" s="62"/>
      <c r="H32" s="93"/>
      <c r="I32" s="62"/>
      <c r="J32" s="16"/>
      <c r="K32" s="92"/>
    </row>
    <row r="33" spans="1:11" x14ac:dyDescent="0.25">
      <c r="A33" s="88"/>
      <c r="B33" s="89">
        <v>0.48402777777777778</v>
      </c>
      <c r="C33" s="90">
        <v>6</v>
      </c>
      <c r="D33" s="6" t="s">
        <v>2090</v>
      </c>
      <c r="E33" s="62" t="s">
        <v>1330</v>
      </c>
      <c r="F33" s="89">
        <v>0.625</v>
      </c>
      <c r="G33" s="62" t="s">
        <v>2091</v>
      </c>
      <c r="H33" s="62" t="s">
        <v>1873</v>
      </c>
      <c r="I33" s="62"/>
      <c r="J33" s="16"/>
      <c r="K33" s="92">
        <f>F33-B33</f>
        <v>0.14097222222222222</v>
      </c>
    </row>
    <row r="34" spans="1:11" x14ac:dyDescent="0.25">
      <c r="A34" s="88"/>
      <c r="B34" s="89"/>
      <c r="C34" s="90"/>
      <c r="D34" s="6"/>
      <c r="E34" s="62"/>
      <c r="F34" s="89"/>
      <c r="G34" s="62"/>
      <c r="H34" s="62"/>
      <c r="I34" s="62"/>
      <c r="J34" s="16"/>
      <c r="K34" s="92"/>
    </row>
    <row r="35" spans="1:11" x14ac:dyDescent="0.25">
      <c r="A35" s="88"/>
      <c r="B35" s="89"/>
      <c r="C35" s="90"/>
      <c r="D35" s="6" t="s">
        <v>2093</v>
      </c>
      <c r="E35" s="62"/>
      <c r="F35" s="89"/>
      <c r="G35" s="62"/>
      <c r="H35" s="93"/>
      <c r="I35" s="62"/>
      <c r="J35" s="16"/>
      <c r="K35" s="92"/>
    </row>
    <row r="36" spans="1:11" x14ac:dyDescent="0.25">
      <c r="A36" s="88"/>
      <c r="B36" s="132">
        <v>0.60416666666666663</v>
      </c>
      <c r="C36" s="90">
        <v>6</v>
      </c>
      <c r="D36" s="6" t="s">
        <v>2092</v>
      </c>
      <c r="E36" s="62" t="s">
        <v>2094</v>
      </c>
      <c r="F36" s="89">
        <v>0.75</v>
      </c>
      <c r="G36" s="62" t="s">
        <v>2091</v>
      </c>
      <c r="H36" s="62" t="s">
        <v>2095</v>
      </c>
      <c r="I36" s="62"/>
      <c r="J36" s="16"/>
      <c r="K36" s="92">
        <f>F36-B36</f>
        <v>0.14583333333333337</v>
      </c>
    </row>
    <row r="37" spans="1:11" x14ac:dyDescent="0.25">
      <c r="A37" s="88"/>
      <c r="B37" s="89"/>
      <c r="C37" s="90"/>
      <c r="D37" s="6"/>
      <c r="E37" s="62"/>
      <c r="F37" s="89"/>
      <c r="G37" s="62"/>
      <c r="H37" s="62"/>
      <c r="I37" s="62"/>
      <c r="J37" s="16"/>
      <c r="K37" s="92"/>
    </row>
    <row r="38" spans="1:11" x14ac:dyDescent="0.25">
      <c r="A38" s="88">
        <v>42650</v>
      </c>
      <c r="B38" s="89"/>
      <c r="C38" s="90"/>
      <c r="D38" s="6" t="s">
        <v>2096</v>
      </c>
      <c r="E38" s="62"/>
      <c r="F38" s="89"/>
      <c r="G38" s="62"/>
      <c r="H38" s="62"/>
      <c r="I38" s="62"/>
      <c r="J38" s="16"/>
      <c r="K38" s="92"/>
    </row>
    <row r="39" spans="1:11" x14ac:dyDescent="0.25">
      <c r="A39" s="88"/>
      <c r="B39" s="89">
        <v>0.47916666666666669</v>
      </c>
      <c r="C39" s="90">
        <v>6</v>
      </c>
      <c r="D39" s="6" t="s">
        <v>2097</v>
      </c>
      <c r="E39" s="62" t="s">
        <v>1353</v>
      </c>
      <c r="F39" s="89">
        <v>0.625</v>
      </c>
      <c r="G39" s="62" t="s">
        <v>2091</v>
      </c>
      <c r="H39" s="62" t="s">
        <v>1873</v>
      </c>
      <c r="I39" s="62"/>
      <c r="J39" s="16"/>
      <c r="K39" s="92">
        <f>F39-B39</f>
        <v>0.14583333333333331</v>
      </c>
    </row>
    <row r="40" spans="1:11" x14ac:dyDescent="0.25">
      <c r="A40" s="88"/>
      <c r="B40" s="89"/>
      <c r="C40" s="90">
        <v>6</v>
      </c>
      <c r="D40" s="6" t="s">
        <v>2097</v>
      </c>
      <c r="E40" s="62"/>
      <c r="F40" s="89"/>
      <c r="G40" s="62"/>
      <c r="H40" s="62"/>
      <c r="I40" s="62"/>
      <c r="J40" s="16"/>
      <c r="K40" s="92"/>
    </row>
    <row r="41" spans="1:11" x14ac:dyDescent="0.25">
      <c r="A41" s="88"/>
      <c r="B41" s="89"/>
      <c r="C41" s="90"/>
      <c r="D41" s="6"/>
      <c r="E41" s="62"/>
      <c r="F41" s="89"/>
      <c r="G41" s="62"/>
      <c r="H41" s="62"/>
      <c r="I41" s="62"/>
      <c r="J41" s="16"/>
      <c r="K41" s="92"/>
    </row>
    <row r="42" spans="1:11" x14ac:dyDescent="0.25">
      <c r="A42" s="88"/>
      <c r="B42" s="89"/>
      <c r="C42" s="90"/>
      <c r="D42" s="6" t="s">
        <v>2098</v>
      </c>
      <c r="E42" s="62"/>
      <c r="F42" s="89"/>
      <c r="G42" s="62"/>
      <c r="H42" s="62"/>
      <c r="I42" s="62"/>
      <c r="J42" s="16"/>
      <c r="K42" s="92"/>
    </row>
    <row r="43" spans="1:11" x14ac:dyDescent="0.25">
      <c r="A43" s="88"/>
      <c r="B43" s="89">
        <v>0.53472222222222221</v>
      </c>
      <c r="C43" s="90">
        <v>12</v>
      </c>
      <c r="D43" s="6" t="s">
        <v>2099</v>
      </c>
      <c r="E43" s="62" t="s">
        <v>2100</v>
      </c>
      <c r="F43" s="89">
        <v>0.55555555555555558</v>
      </c>
      <c r="G43" s="62" t="s">
        <v>2091</v>
      </c>
      <c r="H43" s="62" t="s">
        <v>383</v>
      </c>
      <c r="I43" s="62"/>
      <c r="J43" s="16"/>
      <c r="K43" s="92">
        <f>F43-B43</f>
        <v>2.083333333333337E-2</v>
      </c>
    </row>
    <row r="44" spans="1:11" x14ac:dyDescent="0.25">
      <c r="A44" s="88"/>
      <c r="B44" s="89"/>
      <c r="C44" s="90" t="s">
        <v>391</v>
      </c>
      <c r="D44" s="6"/>
      <c r="E44" s="62"/>
      <c r="F44" s="89"/>
      <c r="G44" s="62"/>
      <c r="H44" s="62"/>
      <c r="I44" s="62"/>
      <c r="J44" s="16"/>
      <c r="K44" s="92"/>
    </row>
    <row r="45" spans="1:11" x14ac:dyDescent="0.25">
      <c r="A45" s="88"/>
      <c r="B45" s="89"/>
      <c r="C45" s="90" t="s">
        <v>391</v>
      </c>
      <c r="D45" s="6"/>
      <c r="E45" s="62"/>
      <c r="F45" s="89"/>
      <c r="G45" s="62"/>
      <c r="H45" s="62"/>
      <c r="I45" s="62"/>
      <c r="J45" s="16"/>
      <c r="K45" s="92"/>
    </row>
    <row r="46" spans="1:11" x14ac:dyDescent="0.25">
      <c r="A46" s="88"/>
      <c r="B46" s="89"/>
      <c r="C46" s="90"/>
      <c r="D46" s="6"/>
      <c r="E46" s="62"/>
      <c r="F46" s="89"/>
      <c r="G46" s="62"/>
      <c r="H46" s="62"/>
      <c r="I46" s="62"/>
      <c r="J46" s="16"/>
      <c r="K46" s="92"/>
    </row>
    <row r="47" spans="1:11" x14ac:dyDescent="0.25">
      <c r="A47" s="88"/>
      <c r="B47" s="89"/>
      <c r="C47" s="90"/>
      <c r="D47" s="6" t="s">
        <v>2093</v>
      </c>
      <c r="E47" s="62"/>
      <c r="F47" s="89"/>
      <c r="G47" s="62"/>
      <c r="H47" s="62"/>
      <c r="I47" s="62"/>
      <c r="J47" s="16"/>
      <c r="K47" s="92"/>
    </row>
    <row r="48" spans="1:11" x14ac:dyDescent="0.25">
      <c r="A48" s="88"/>
      <c r="B48" s="89">
        <v>0.66666666666666663</v>
      </c>
      <c r="C48" s="90">
        <v>6</v>
      </c>
      <c r="D48" s="6" t="s">
        <v>2092</v>
      </c>
      <c r="E48" s="62" t="s">
        <v>2094</v>
      </c>
      <c r="F48" s="89">
        <v>0.71875</v>
      </c>
      <c r="G48" s="62" t="s">
        <v>2091</v>
      </c>
      <c r="H48" s="62" t="s">
        <v>2095</v>
      </c>
      <c r="I48" s="62" t="s">
        <v>2101</v>
      </c>
      <c r="J48" s="16"/>
      <c r="K48" s="92">
        <f>F48-B48</f>
        <v>5.208333333333337E-2</v>
      </c>
    </row>
    <row r="49" spans="1:11" x14ac:dyDescent="0.25">
      <c r="A49" s="88"/>
      <c r="B49" s="89"/>
      <c r="C49" s="90"/>
      <c r="D49" s="6"/>
      <c r="E49" s="62"/>
      <c r="F49" s="89"/>
      <c r="G49" s="62"/>
      <c r="H49" s="62"/>
      <c r="I49" s="62"/>
      <c r="J49" s="16"/>
      <c r="K49" s="92"/>
    </row>
    <row r="50" spans="1:11" x14ac:dyDescent="0.25">
      <c r="A50" s="88"/>
      <c r="B50" s="89"/>
      <c r="C50" s="90"/>
      <c r="D50" s="6"/>
      <c r="E50" s="62"/>
      <c r="F50" s="89"/>
      <c r="G50" s="62"/>
      <c r="H50" s="62"/>
      <c r="I50" s="62"/>
      <c r="J50" s="16"/>
      <c r="K50" s="92"/>
    </row>
    <row r="51" spans="1:11" x14ac:dyDescent="0.25">
      <c r="A51" s="88"/>
      <c r="B51" s="89"/>
      <c r="C51" s="90"/>
      <c r="D51" s="6"/>
      <c r="E51" s="62"/>
      <c r="F51" s="89"/>
      <c r="G51" s="62"/>
      <c r="H51" s="62"/>
      <c r="I51" s="62"/>
      <c r="J51" s="16"/>
      <c r="K51" s="92"/>
    </row>
    <row r="52" spans="1:11" x14ac:dyDescent="0.25">
      <c r="A52" s="88"/>
      <c r="B52" s="89"/>
      <c r="C52" s="90"/>
      <c r="D52" s="6"/>
      <c r="E52" s="62"/>
      <c r="F52" s="89"/>
      <c r="G52" s="62"/>
      <c r="H52" s="62"/>
      <c r="I52" s="62"/>
      <c r="J52" s="16"/>
      <c r="K52" s="92"/>
    </row>
    <row r="53" spans="1:11" x14ac:dyDescent="0.25">
      <c r="A53" s="88"/>
      <c r="B53" s="89"/>
      <c r="C53" s="90"/>
      <c r="D53" s="6" t="s">
        <v>2038</v>
      </c>
      <c r="E53" s="62"/>
      <c r="F53" s="89"/>
      <c r="G53" s="62"/>
      <c r="H53" s="62"/>
      <c r="I53" s="62"/>
      <c r="J53" s="16"/>
      <c r="K53" s="92"/>
    </row>
    <row r="54" spans="1:11" x14ac:dyDescent="0.25">
      <c r="A54" s="88">
        <v>42653</v>
      </c>
      <c r="B54" s="89">
        <v>0.38541666666666669</v>
      </c>
      <c r="C54" s="90">
        <v>6</v>
      </c>
      <c r="D54" s="77"/>
      <c r="E54" s="62" t="s">
        <v>1330</v>
      </c>
      <c r="F54" s="89">
        <v>0.58333333333333337</v>
      </c>
      <c r="G54" s="97"/>
      <c r="H54" s="62" t="s">
        <v>16</v>
      </c>
      <c r="I54" s="62"/>
      <c r="J54" s="16"/>
      <c r="K54" s="92">
        <f>F54-B54</f>
        <v>0.19791666666666669</v>
      </c>
    </row>
    <row r="55" spans="1:11" x14ac:dyDescent="0.25">
      <c r="A55" s="88"/>
      <c r="B55" s="89"/>
      <c r="C55" s="90">
        <v>6</v>
      </c>
      <c r="D55" s="77"/>
      <c r="E55" s="62"/>
      <c r="F55" s="89"/>
      <c r="G55" s="62"/>
      <c r="H55" s="62"/>
      <c r="I55" s="62"/>
      <c r="J55" s="16"/>
      <c r="K55" s="92"/>
    </row>
    <row r="56" spans="1:11" x14ac:dyDescent="0.25">
      <c r="A56" s="88"/>
      <c r="B56" s="89"/>
      <c r="C56" s="90">
        <v>6</v>
      </c>
      <c r="D56" s="77"/>
      <c r="E56" s="62"/>
      <c r="F56" s="89"/>
      <c r="G56" s="62"/>
      <c r="H56" s="93"/>
      <c r="I56" s="62"/>
      <c r="J56" s="16"/>
      <c r="K56" s="92"/>
    </row>
    <row r="57" spans="1:11" x14ac:dyDescent="0.25">
      <c r="A57" s="94"/>
      <c r="B57" s="60"/>
      <c r="C57" s="75" t="s">
        <v>391</v>
      </c>
      <c r="D57" s="77"/>
      <c r="E57" s="6"/>
      <c r="F57" s="60"/>
      <c r="G57" s="62"/>
      <c r="H57" s="6"/>
      <c r="I57" s="6"/>
      <c r="J57" s="16"/>
      <c r="K57" s="92"/>
    </row>
    <row r="58" spans="1:11" x14ac:dyDescent="0.25">
      <c r="A58" s="94"/>
      <c r="B58" s="60"/>
      <c r="C58" s="75"/>
      <c r="D58" s="6"/>
      <c r="E58" s="6"/>
      <c r="F58" s="60"/>
      <c r="G58" s="62"/>
      <c r="H58" s="6"/>
      <c r="I58" s="6"/>
      <c r="J58" s="16"/>
      <c r="K58" s="92"/>
    </row>
    <row r="59" spans="1:11" x14ac:dyDescent="0.25">
      <c r="A59" s="94"/>
      <c r="B59" s="60"/>
      <c r="C59" s="75"/>
      <c r="D59" s="6"/>
      <c r="E59" s="6"/>
      <c r="F59" s="60"/>
      <c r="G59" s="62"/>
      <c r="H59" s="62"/>
      <c r="I59" s="6"/>
      <c r="J59" s="16"/>
      <c r="K59" s="92"/>
    </row>
    <row r="60" spans="1:11" x14ac:dyDescent="0.25">
      <c r="A60" s="94"/>
      <c r="B60" s="60"/>
      <c r="C60" s="75"/>
      <c r="D60" s="6" t="s">
        <v>2039</v>
      </c>
      <c r="E60" s="6"/>
      <c r="F60" s="60"/>
      <c r="G60" s="62"/>
      <c r="H60" s="6"/>
      <c r="I60" s="6"/>
      <c r="J60" s="16"/>
      <c r="K60" s="92"/>
    </row>
    <row r="61" spans="1:11" x14ac:dyDescent="0.25">
      <c r="A61" s="94"/>
      <c r="B61" s="60">
        <v>0.45833333333333331</v>
      </c>
      <c r="C61" s="75">
        <v>4</v>
      </c>
      <c r="D61" s="77"/>
      <c r="E61" s="6" t="s">
        <v>1597</v>
      </c>
      <c r="F61" s="60">
        <v>0.64930555555555558</v>
      </c>
      <c r="G61" s="97"/>
      <c r="H61" s="6" t="s">
        <v>1654</v>
      </c>
      <c r="I61" s="6"/>
      <c r="J61" s="16"/>
      <c r="K61" s="92">
        <f>F61-B61</f>
        <v>0.19097222222222227</v>
      </c>
    </row>
    <row r="62" spans="1:11" x14ac:dyDescent="0.25">
      <c r="A62" s="94"/>
      <c r="B62" s="60"/>
      <c r="C62" s="75"/>
      <c r="D62" s="6"/>
      <c r="E62" s="6"/>
      <c r="F62" s="60"/>
      <c r="G62" s="62"/>
      <c r="H62" s="6"/>
      <c r="I62" s="6"/>
      <c r="J62" s="16"/>
      <c r="K62" s="92"/>
    </row>
    <row r="63" spans="1:11" x14ac:dyDescent="0.25">
      <c r="A63" s="94"/>
      <c r="B63" s="60"/>
      <c r="C63" s="75"/>
      <c r="D63" s="6" t="s">
        <v>2040</v>
      </c>
      <c r="E63" s="6"/>
      <c r="F63" s="60"/>
      <c r="G63" s="62"/>
      <c r="H63" s="6"/>
      <c r="I63" s="6"/>
      <c r="J63" s="16"/>
      <c r="K63" s="92"/>
    </row>
    <row r="64" spans="1:11" x14ac:dyDescent="0.25">
      <c r="A64" s="94"/>
      <c r="B64" s="60">
        <v>0.48958333333333331</v>
      </c>
      <c r="C64" s="75">
        <v>6</v>
      </c>
      <c r="D64" s="77"/>
      <c r="E64" s="6" t="s">
        <v>1330</v>
      </c>
      <c r="F64" s="60">
        <v>0.63194444444444442</v>
      </c>
      <c r="G64" s="97"/>
      <c r="H64" s="6" t="s">
        <v>1654</v>
      </c>
      <c r="I64" s="6"/>
      <c r="J64" s="16"/>
      <c r="K64" s="92">
        <f>F64-B64</f>
        <v>0.1423611111111111</v>
      </c>
    </row>
    <row r="65" spans="1:11" x14ac:dyDescent="0.25">
      <c r="A65" s="94"/>
      <c r="B65" s="60"/>
      <c r="C65" s="75">
        <v>6</v>
      </c>
      <c r="D65" s="77"/>
      <c r="E65" s="6"/>
      <c r="F65" s="60"/>
      <c r="G65" s="62"/>
      <c r="H65" s="6"/>
      <c r="I65" s="6"/>
      <c r="J65" s="16"/>
      <c r="K65" s="92"/>
    </row>
    <row r="66" spans="1:11" x14ac:dyDescent="0.25">
      <c r="A66" s="94"/>
      <c r="B66" s="60"/>
      <c r="C66" s="75"/>
      <c r="D66" s="6"/>
      <c r="E66" s="6"/>
      <c r="F66" s="60"/>
      <c r="G66" s="62"/>
      <c r="H66" s="6"/>
      <c r="I66" s="6"/>
      <c r="J66" s="16"/>
      <c r="K66" s="92"/>
    </row>
    <row r="67" spans="1:11" x14ac:dyDescent="0.25">
      <c r="A67" s="94"/>
      <c r="B67" s="60"/>
      <c r="C67" s="75"/>
      <c r="D67" s="6" t="s">
        <v>2041</v>
      </c>
      <c r="E67" s="6"/>
      <c r="F67" s="60"/>
      <c r="G67" s="62"/>
      <c r="H67" s="6"/>
      <c r="I67" s="6"/>
      <c r="J67" s="16"/>
      <c r="K67" s="92"/>
    </row>
    <row r="68" spans="1:11" x14ac:dyDescent="0.25">
      <c r="A68" s="94"/>
      <c r="B68" s="60">
        <v>0.57638888888888895</v>
      </c>
      <c r="C68" s="75">
        <v>12</v>
      </c>
      <c r="D68" s="77"/>
      <c r="E68" s="6" t="s">
        <v>1597</v>
      </c>
      <c r="F68" s="60">
        <v>0.66666666666666663</v>
      </c>
      <c r="G68" s="62" t="s">
        <v>2042</v>
      </c>
      <c r="H68" s="6" t="s">
        <v>383</v>
      </c>
      <c r="I68" s="6"/>
      <c r="J68" s="16"/>
      <c r="K68" s="92">
        <f>F68-B68</f>
        <v>9.0277777777777679E-2</v>
      </c>
    </row>
    <row r="69" spans="1:11" x14ac:dyDescent="0.25">
      <c r="A69" s="94"/>
      <c r="B69" s="60"/>
      <c r="C69" s="75" t="s">
        <v>391</v>
      </c>
      <c r="D69" s="77"/>
      <c r="E69" s="6"/>
      <c r="F69" s="60"/>
      <c r="G69" s="62"/>
      <c r="H69" s="6"/>
      <c r="I69" s="6"/>
      <c r="J69" s="16"/>
      <c r="K69" s="92"/>
    </row>
    <row r="70" spans="1:11" x14ac:dyDescent="0.25">
      <c r="A70" s="94"/>
      <c r="B70" s="60"/>
      <c r="C70" s="75" t="s">
        <v>391</v>
      </c>
      <c r="D70" s="77"/>
      <c r="E70" s="6"/>
      <c r="F70" s="60"/>
      <c r="G70" s="62"/>
      <c r="H70" s="6"/>
      <c r="I70" s="6"/>
      <c r="J70" s="16"/>
      <c r="K70" s="92"/>
    </row>
    <row r="71" spans="1:11" x14ac:dyDescent="0.25">
      <c r="A71" s="94"/>
      <c r="B71" s="60"/>
      <c r="C71" s="75"/>
      <c r="D71" s="6"/>
      <c r="E71" s="6"/>
      <c r="F71" s="60"/>
      <c r="G71" s="62"/>
      <c r="H71" s="6"/>
      <c r="I71" s="6"/>
      <c r="J71" s="16"/>
      <c r="K71" s="92"/>
    </row>
    <row r="72" spans="1:11" x14ac:dyDescent="0.25">
      <c r="A72" s="94"/>
      <c r="B72" s="60"/>
      <c r="C72" s="75"/>
      <c r="D72" s="6"/>
      <c r="E72" s="6"/>
      <c r="F72" s="60"/>
      <c r="G72" s="62"/>
      <c r="H72" s="62"/>
      <c r="I72" s="6"/>
      <c r="J72" s="16"/>
      <c r="K72" s="92"/>
    </row>
    <row r="73" spans="1:11" x14ac:dyDescent="0.25">
      <c r="A73" s="94"/>
      <c r="B73" s="60"/>
      <c r="C73" s="75"/>
      <c r="D73" s="6"/>
      <c r="E73" s="6"/>
      <c r="F73" s="60"/>
      <c r="G73" s="62"/>
      <c r="H73" s="6"/>
      <c r="I73" s="6"/>
      <c r="J73" s="16"/>
      <c r="K73" s="92"/>
    </row>
    <row r="74" spans="1:11" x14ac:dyDescent="0.25">
      <c r="A74" s="94"/>
      <c r="B74" s="60"/>
      <c r="C74" s="75"/>
      <c r="D74" s="6"/>
      <c r="E74" s="6"/>
      <c r="F74" s="60"/>
      <c r="G74" s="62"/>
      <c r="H74" s="6"/>
      <c r="I74" s="6"/>
      <c r="J74" s="16"/>
      <c r="K74" s="92"/>
    </row>
    <row r="75" spans="1:11" x14ac:dyDescent="0.25">
      <c r="A75" s="94"/>
      <c r="B75" s="60"/>
      <c r="C75" s="75"/>
      <c r="D75" s="6"/>
      <c r="E75" s="6"/>
      <c r="F75" s="60"/>
      <c r="G75" s="62"/>
      <c r="H75" s="6"/>
      <c r="I75" s="6"/>
      <c r="J75" s="16"/>
      <c r="K75" s="92"/>
    </row>
    <row r="76" spans="1:11" x14ac:dyDescent="0.25">
      <c r="A76" s="94"/>
      <c r="B76" s="60"/>
      <c r="C76" s="75"/>
      <c r="D76" s="6" t="s">
        <v>2045</v>
      </c>
      <c r="E76" s="6"/>
      <c r="F76" s="60"/>
      <c r="G76" s="62"/>
      <c r="H76" s="6"/>
      <c r="I76" s="6"/>
      <c r="J76" s="16"/>
      <c r="K76" s="92"/>
    </row>
    <row r="77" spans="1:11" x14ac:dyDescent="0.25">
      <c r="A77" s="94">
        <v>42655</v>
      </c>
      <c r="B77" s="60">
        <v>0.375</v>
      </c>
      <c r="C77" s="75">
        <v>6</v>
      </c>
      <c r="D77" s="77"/>
      <c r="E77" s="6" t="s">
        <v>2043</v>
      </c>
      <c r="F77" s="60">
        <v>0.40625</v>
      </c>
      <c r="G77" s="62" t="s">
        <v>2044</v>
      </c>
      <c r="H77" s="6" t="s">
        <v>1477</v>
      </c>
      <c r="I77" s="6"/>
      <c r="J77" s="16"/>
      <c r="K77" s="92">
        <f>F77-B77</f>
        <v>3.125E-2</v>
      </c>
    </row>
    <row r="78" spans="1:11" x14ac:dyDescent="0.25">
      <c r="A78" s="94"/>
      <c r="B78" s="60"/>
      <c r="C78" s="75">
        <v>6</v>
      </c>
      <c r="D78" s="77"/>
      <c r="E78" s="6"/>
      <c r="F78" s="60"/>
      <c r="G78" s="62"/>
      <c r="H78" s="6"/>
      <c r="I78" s="6"/>
      <c r="J78" s="16"/>
      <c r="K78" s="92"/>
    </row>
    <row r="79" spans="1:11" x14ac:dyDescent="0.25">
      <c r="A79" s="94"/>
      <c r="B79" s="60"/>
      <c r="C79" s="75"/>
      <c r="D79" s="6"/>
      <c r="E79" s="6"/>
      <c r="F79" s="60"/>
      <c r="G79" s="62"/>
      <c r="H79" s="6"/>
      <c r="I79" s="6"/>
      <c r="J79" s="16"/>
      <c r="K79" s="92"/>
    </row>
    <row r="80" spans="1:11" x14ac:dyDescent="0.25">
      <c r="A80" s="94"/>
      <c r="B80" s="60"/>
      <c r="C80" s="75"/>
      <c r="D80" s="6" t="s">
        <v>2046</v>
      </c>
      <c r="E80" s="6"/>
      <c r="F80" s="60"/>
      <c r="G80" s="62"/>
      <c r="H80" s="6"/>
      <c r="I80" s="6"/>
      <c r="J80" s="16"/>
      <c r="K80" s="92"/>
    </row>
    <row r="81" spans="1:11" x14ac:dyDescent="0.25">
      <c r="A81" s="94"/>
      <c r="B81" s="60">
        <v>0.41666666666666669</v>
      </c>
      <c r="C81" s="75">
        <v>6</v>
      </c>
      <c r="D81" s="77"/>
      <c r="E81" s="6" t="s">
        <v>1350</v>
      </c>
      <c r="F81" s="60">
        <v>0.65625</v>
      </c>
      <c r="G81" s="62" t="s">
        <v>2044</v>
      </c>
      <c r="H81" s="6" t="s">
        <v>1654</v>
      </c>
      <c r="I81" s="6"/>
      <c r="J81" s="16"/>
      <c r="K81" s="92">
        <f>F81-B81</f>
        <v>0.23958333333333331</v>
      </c>
    </row>
    <row r="82" spans="1:11" x14ac:dyDescent="0.25">
      <c r="A82" s="94"/>
      <c r="B82" s="60"/>
      <c r="C82" s="75"/>
      <c r="D82" s="6"/>
      <c r="E82" s="6"/>
      <c r="F82" s="60"/>
      <c r="G82" s="62"/>
      <c r="H82" s="6"/>
      <c r="I82" s="6"/>
      <c r="J82" s="16"/>
      <c r="K82" s="92"/>
    </row>
    <row r="83" spans="1:11" x14ac:dyDescent="0.25">
      <c r="A83" s="94"/>
      <c r="B83" s="60"/>
      <c r="C83" s="75"/>
      <c r="D83" s="6"/>
      <c r="E83" s="6"/>
      <c r="F83" s="60"/>
      <c r="G83" s="62"/>
      <c r="H83" s="6"/>
      <c r="I83" s="6"/>
      <c r="J83" s="16"/>
      <c r="K83" s="92"/>
    </row>
    <row r="84" spans="1:11" x14ac:dyDescent="0.25">
      <c r="A84" s="94"/>
      <c r="B84" s="60"/>
      <c r="C84" s="75"/>
      <c r="D84" s="6" t="s">
        <v>2047</v>
      </c>
      <c r="E84" s="6"/>
      <c r="F84" s="60"/>
      <c r="G84" s="62"/>
      <c r="H84" s="6"/>
      <c r="I84" s="6"/>
      <c r="J84" s="16"/>
      <c r="K84" s="92"/>
    </row>
    <row r="85" spans="1:11" x14ac:dyDescent="0.25">
      <c r="A85" s="94"/>
      <c r="B85" s="60">
        <v>0.52083333333333337</v>
      </c>
      <c r="C85" s="75">
        <v>6</v>
      </c>
      <c r="D85" s="77"/>
      <c r="E85" s="6" t="s">
        <v>2048</v>
      </c>
      <c r="F85" s="76">
        <v>0.875</v>
      </c>
      <c r="G85" s="62" t="s">
        <v>2044</v>
      </c>
      <c r="H85" s="6" t="s">
        <v>1654</v>
      </c>
      <c r="I85" s="6" t="s">
        <v>1874</v>
      </c>
      <c r="J85" s="16"/>
      <c r="K85" s="92">
        <f>F85-B85</f>
        <v>0.35416666666666663</v>
      </c>
    </row>
    <row r="86" spans="1:11" x14ac:dyDescent="0.25">
      <c r="A86" s="94"/>
      <c r="B86" s="60"/>
      <c r="C86" s="75"/>
      <c r="D86" s="6"/>
      <c r="E86" s="6"/>
      <c r="F86" s="60"/>
      <c r="G86" s="62"/>
      <c r="H86" s="6"/>
      <c r="I86" s="6"/>
      <c r="J86" s="16"/>
      <c r="K86" s="92"/>
    </row>
    <row r="87" spans="1:11" x14ac:dyDescent="0.25">
      <c r="A87" s="94"/>
      <c r="B87" s="60"/>
      <c r="C87" s="75"/>
      <c r="D87" s="6"/>
      <c r="E87" s="6"/>
      <c r="F87" s="60"/>
      <c r="G87" s="62"/>
      <c r="H87" s="6"/>
      <c r="I87" s="6"/>
      <c r="J87" s="16"/>
      <c r="K87" s="92"/>
    </row>
    <row r="88" spans="1:11" x14ac:dyDescent="0.25">
      <c r="A88" s="94"/>
      <c r="B88" s="60"/>
      <c r="C88" s="75"/>
      <c r="D88" s="6" t="s">
        <v>2049</v>
      </c>
      <c r="E88" s="6"/>
      <c r="F88" s="60"/>
      <c r="G88" s="62"/>
      <c r="H88" s="6"/>
      <c r="I88" s="6"/>
      <c r="J88" s="16"/>
      <c r="K88" s="92"/>
    </row>
    <row r="89" spans="1:11" x14ac:dyDescent="0.25">
      <c r="A89" s="94"/>
      <c r="B89" s="60">
        <v>0.54166666666666663</v>
      </c>
      <c r="C89" s="75">
        <v>3</v>
      </c>
      <c r="D89" s="77"/>
      <c r="E89" s="6" t="s">
        <v>2050</v>
      </c>
      <c r="F89" s="60">
        <v>0.56944444444444442</v>
      </c>
      <c r="G89" s="62" t="s">
        <v>2044</v>
      </c>
      <c r="H89" s="6" t="s">
        <v>383</v>
      </c>
      <c r="I89" s="6"/>
      <c r="J89" s="16"/>
      <c r="K89" s="92">
        <f>F89-B89</f>
        <v>2.777777777777779E-2</v>
      </c>
    </row>
    <row r="90" spans="1:11" x14ac:dyDescent="0.25">
      <c r="A90" s="94"/>
      <c r="B90" s="60"/>
      <c r="C90" s="75"/>
      <c r="D90" s="6"/>
      <c r="E90" s="6"/>
      <c r="F90" s="60"/>
      <c r="G90" s="62"/>
      <c r="H90" s="6"/>
      <c r="I90" s="6"/>
      <c r="J90" s="16"/>
      <c r="K90" s="92"/>
    </row>
    <row r="91" spans="1:11" x14ac:dyDescent="0.25">
      <c r="A91" s="94"/>
      <c r="B91" s="60"/>
      <c r="C91" s="75"/>
      <c r="D91" s="6" t="s">
        <v>2051</v>
      </c>
      <c r="E91" s="6"/>
      <c r="F91" s="60"/>
      <c r="G91" s="62"/>
      <c r="H91" s="6"/>
      <c r="I91" s="6"/>
      <c r="J91" s="16"/>
      <c r="K91" s="92"/>
    </row>
    <row r="92" spans="1:11" x14ac:dyDescent="0.25">
      <c r="A92" s="94"/>
      <c r="B92" s="60">
        <v>0.61458333333333337</v>
      </c>
      <c r="C92" s="75">
        <v>4</v>
      </c>
      <c r="D92" s="77"/>
      <c r="E92" s="6" t="s">
        <v>522</v>
      </c>
      <c r="F92" s="76">
        <v>0.89583333333333337</v>
      </c>
      <c r="G92" s="62" t="s">
        <v>2044</v>
      </c>
      <c r="H92" s="6" t="s">
        <v>1654</v>
      </c>
      <c r="I92" s="6"/>
      <c r="J92" s="16"/>
      <c r="K92" s="92">
        <f>F92-B92</f>
        <v>0.28125</v>
      </c>
    </row>
    <row r="93" spans="1:11" x14ac:dyDescent="0.25">
      <c r="A93" s="94"/>
      <c r="B93" s="60"/>
      <c r="C93" s="75"/>
      <c r="D93" s="62"/>
      <c r="E93" s="62"/>
      <c r="F93" s="60"/>
      <c r="G93" s="62"/>
      <c r="H93" s="6"/>
      <c r="I93" s="102"/>
      <c r="J93" s="16"/>
      <c r="K93" s="92"/>
    </row>
    <row r="94" spans="1:11" x14ac:dyDescent="0.25">
      <c r="A94" s="94">
        <v>42656</v>
      </c>
      <c r="B94" s="60"/>
      <c r="C94" s="75"/>
      <c r="D94" s="62" t="s">
        <v>2053</v>
      </c>
      <c r="E94" s="62"/>
      <c r="F94" s="60"/>
      <c r="G94" s="62"/>
      <c r="H94" s="6"/>
      <c r="I94" s="102"/>
      <c r="J94" s="16"/>
      <c r="K94" s="92"/>
    </row>
    <row r="95" spans="1:11" x14ac:dyDescent="0.25">
      <c r="A95" s="94"/>
      <c r="B95" s="60">
        <v>0.35416666666666669</v>
      </c>
      <c r="C95" s="75">
        <v>6</v>
      </c>
      <c r="D95" s="6"/>
      <c r="E95" s="6" t="s">
        <v>1330</v>
      </c>
      <c r="F95" s="60">
        <v>0.53125</v>
      </c>
      <c r="G95" s="62" t="s">
        <v>2102</v>
      </c>
      <c r="H95" s="6" t="s">
        <v>694</v>
      </c>
      <c r="I95" s="102"/>
      <c r="J95" s="16"/>
      <c r="K95" s="92">
        <f>F95-B95</f>
        <v>0.17708333333333331</v>
      </c>
    </row>
    <row r="96" spans="1:11" x14ac:dyDescent="0.25">
      <c r="A96" s="94"/>
      <c r="B96" s="60"/>
      <c r="C96" s="75"/>
      <c r="D96" s="62"/>
      <c r="E96" s="6"/>
      <c r="F96" s="60"/>
      <c r="G96" s="62"/>
      <c r="H96" s="6"/>
      <c r="I96" s="102"/>
      <c r="J96" s="16"/>
      <c r="K96" s="92"/>
    </row>
    <row r="97" spans="1:11" x14ac:dyDescent="0.25">
      <c r="A97" s="94" t="s">
        <v>10</v>
      </c>
      <c r="B97" s="60"/>
      <c r="C97" s="75"/>
      <c r="D97" s="62" t="s">
        <v>2103</v>
      </c>
      <c r="E97" s="6"/>
      <c r="F97" s="60"/>
      <c r="G97" s="62"/>
      <c r="H97" s="6"/>
      <c r="I97" s="102"/>
      <c r="J97" s="16"/>
      <c r="K97" s="92"/>
    </row>
    <row r="98" spans="1:11" x14ac:dyDescent="0.25">
      <c r="A98" s="94"/>
      <c r="B98" s="60">
        <v>0.42708333333333331</v>
      </c>
      <c r="C98" s="75">
        <v>8</v>
      </c>
      <c r="D98" s="62" t="s">
        <v>2104</v>
      </c>
      <c r="E98" s="62" t="s">
        <v>1901</v>
      </c>
      <c r="F98" s="60">
        <v>0.77430555555555547</v>
      </c>
      <c r="G98" s="62" t="s">
        <v>2102</v>
      </c>
      <c r="H98" s="6" t="s">
        <v>1654</v>
      </c>
      <c r="I98" s="102"/>
      <c r="J98" s="16"/>
      <c r="K98" s="92">
        <f>F98-B98</f>
        <v>0.34722222222222215</v>
      </c>
    </row>
    <row r="99" spans="1:11" x14ac:dyDescent="0.25">
      <c r="A99" s="94"/>
      <c r="B99" s="60"/>
      <c r="C99" s="75">
        <v>4</v>
      </c>
      <c r="D99" s="62" t="s">
        <v>2105</v>
      </c>
      <c r="E99" s="62"/>
      <c r="F99" s="60"/>
      <c r="G99" s="62"/>
      <c r="H99" s="6"/>
      <c r="I99" s="102"/>
      <c r="J99" s="16"/>
      <c r="K99" s="92"/>
    </row>
    <row r="100" spans="1:11" x14ac:dyDescent="0.25">
      <c r="A100" s="94"/>
      <c r="B100" s="60"/>
      <c r="C100" s="75"/>
      <c r="D100" s="62"/>
      <c r="E100" s="62"/>
      <c r="F100" s="60"/>
      <c r="G100" s="62"/>
      <c r="H100" s="6"/>
      <c r="I100" s="102"/>
      <c r="J100" s="16"/>
      <c r="K100" s="92"/>
    </row>
    <row r="101" spans="1:11" x14ac:dyDescent="0.25">
      <c r="A101" s="94">
        <v>42657</v>
      </c>
      <c r="B101" s="60"/>
      <c r="C101" s="75"/>
      <c r="D101" s="6" t="s">
        <v>2089</v>
      </c>
      <c r="E101" s="62"/>
      <c r="F101" s="60"/>
      <c r="G101" s="62"/>
      <c r="H101" s="6"/>
      <c r="I101" s="102"/>
      <c r="J101" s="16"/>
      <c r="K101" s="92"/>
    </row>
    <row r="102" spans="1:11" x14ac:dyDescent="0.25">
      <c r="A102" s="94"/>
      <c r="B102" s="60">
        <v>0.3888888888888889</v>
      </c>
      <c r="C102" s="75">
        <v>6</v>
      </c>
      <c r="D102" s="6" t="s">
        <v>2090</v>
      </c>
      <c r="E102" s="62" t="s">
        <v>1330</v>
      </c>
      <c r="F102" s="60">
        <v>0.69791666666666663</v>
      </c>
      <c r="G102" s="62" t="s">
        <v>2106</v>
      </c>
      <c r="H102" s="6" t="s">
        <v>1654</v>
      </c>
      <c r="I102" s="102"/>
      <c r="J102" s="16"/>
      <c r="K102" s="92">
        <f>F102-B102</f>
        <v>0.30902777777777773</v>
      </c>
    </row>
    <row r="103" spans="1:11" x14ac:dyDescent="0.25">
      <c r="A103" s="94"/>
      <c r="B103" s="60"/>
      <c r="C103" s="75"/>
      <c r="D103" s="62"/>
      <c r="E103" s="62"/>
      <c r="F103" s="60"/>
      <c r="G103" s="62"/>
      <c r="H103" s="6"/>
      <c r="I103" s="102"/>
      <c r="J103" s="16"/>
      <c r="K103" s="92"/>
    </row>
    <row r="104" spans="1:11" x14ac:dyDescent="0.25">
      <c r="A104" s="94"/>
      <c r="B104" s="60"/>
      <c r="C104" s="75"/>
      <c r="D104" s="62" t="s">
        <v>2107</v>
      </c>
      <c r="E104" s="62"/>
      <c r="F104" s="60"/>
      <c r="G104" s="62"/>
      <c r="H104" s="6"/>
      <c r="I104" s="102"/>
      <c r="J104" s="16"/>
      <c r="K104" s="92"/>
    </row>
    <row r="105" spans="1:11" x14ac:dyDescent="0.25">
      <c r="A105" s="94"/>
      <c r="B105" s="60">
        <v>0.54166666666666663</v>
      </c>
      <c r="C105" s="75">
        <v>4</v>
      </c>
      <c r="D105" s="62" t="s">
        <v>2108</v>
      </c>
      <c r="E105" s="62" t="s">
        <v>2109</v>
      </c>
      <c r="F105" s="60">
        <v>0.59375</v>
      </c>
      <c r="G105" s="62" t="s">
        <v>2106</v>
      </c>
      <c r="H105" s="6" t="s">
        <v>1654</v>
      </c>
      <c r="I105" s="102"/>
      <c r="J105" s="16"/>
      <c r="K105" s="92">
        <f>F105-B105</f>
        <v>5.208333333333337E-2</v>
      </c>
    </row>
    <row r="106" spans="1:11" x14ac:dyDescent="0.25">
      <c r="A106" s="94"/>
      <c r="B106" s="60"/>
      <c r="C106" s="75"/>
      <c r="D106" s="62"/>
      <c r="E106" s="62"/>
      <c r="F106" s="60"/>
      <c r="G106" s="62"/>
      <c r="H106" s="6"/>
      <c r="I106" s="102"/>
      <c r="J106" s="16"/>
      <c r="K106" s="92"/>
    </row>
    <row r="107" spans="1:11" x14ac:dyDescent="0.25">
      <c r="A107" s="94" t="s">
        <v>2052</v>
      </c>
      <c r="B107" s="60"/>
      <c r="C107" s="75"/>
      <c r="D107" s="62" t="s">
        <v>2053</v>
      </c>
      <c r="E107" s="62"/>
      <c r="F107" s="60"/>
      <c r="G107" s="62"/>
      <c r="H107" s="6"/>
      <c r="I107" s="102"/>
      <c r="J107" s="16"/>
      <c r="K107" s="92"/>
    </row>
    <row r="108" spans="1:11" x14ac:dyDescent="0.25">
      <c r="A108" s="94"/>
      <c r="B108" s="60">
        <v>0.40625</v>
      </c>
      <c r="C108" s="75">
        <v>10</v>
      </c>
      <c r="D108" s="97"/>
      <c r="E108" s="62" t="s">
        <v>1350</v>
      </c>
      <c r="F108" s="60">
        <v>0.5625</v>
      </c>
      <c r="G108" s="62" t="s">
        <v>2044</v>
      </c>
      <c r="H108" s="6" t="s">
        <v>694</v>
      </c>
      <c r="I108" s="102"/>
      <c r="J108" s="16"/>
      <c r="K108" s="92">
        <f>F108-B108</f>
        <v>0.15625</v>
      </c>
    </row>
    <row r="109" spans="1:11" x14ac:dyDescent="0.25">
      <c r="A109" s="94"/>
      <c r="B109" s="60"/>
      <c r="C109" s="75">
        <v>10</v>
      </c>
      <c r="D109" s="97"/>
      <c r="E109" s="62"/>
      <c r="F109" s="60"/>
      <c r="G109" s="62"/>
      <c r="H109" s="6"/>
      <c r="I109" s="102"/>
      <c r="J109" s="16"/>
      <c r="K109" s="92"/>
    </row>
    <row r="110" spans="1:11" x14ac:dyDescent="0.25">
      <c r="A110" s="94"/>
      <c r="B110" s="60"/>
      <c r="C110" s="75"/>
      <c r="D110" s="62"/>
      <c r="E110" s="62"/>
      <c r="F110" s="60"/>
      <c r="G110" s="62"/>
      <c r="H110" s="6"/>
      <c r="I110" s="102"/>
      <c r="J110" s="16"/>
      <c r="K110" s="92"/>
    </row>
    <row r="111" spans="1:11" x14ac:dyDescent="0.25">
      <c r="A111" s="94"/>
      <c r="B111" s="60"/>
      <c r="C111" s="75"/>
      <c r="D111" s="62"/>
      <c r="E111" s="62"/>
      <c r="F111" s="60"/>
      <c r="G111" s="62"/>
      <c r="H111" s="6"/>
      <c r="I111" s="102"/>
      <c r="J111" s="16"/>
      <c r="K111" s="92"/>
    </row>
    <row r="112" spans="1:11" x14ac:dyDescent="0.25">
      <c r="A112" s="94">
        <v>42661</v>
      </c>
      <c r="B112" s="60"/>
      <c r="C112" s="75"/>
      <c r="D112" s="62" t="s">
        <v>2054</v>
      </c>
      <c r="E112" s="62"/>
      <c r="F112" s="60"/>
      <c r="G112" s="62"/>
      <c r="H112" s="6"/>
      <c r="I112" s="102"/>
      <c r="J112" s="16"/>
      <c r="K112" s="92"/>
    </row>
    <row r="113" spans="1:11" x14ac:dyDescent="0.25">
      <c r="A113" s="94"/>
      <c r="B113" s="60">
        <v>0.46875</v>
      </c>
      <c r="C113" s="75">
        <v>6</v>
      </c>
      <c r="D113" s="62"/>
      <c r="E113" s="62" t="s">
        <v>1330</v>
      </c>
      <c r="F113" s="60">
        <v>0.5625</v>
      </c>
      <c r="G113" s="62" t="s">
        <v>2044</v>
      </c>
      <c r="H113" s="6" t="s">
        <v>2055</v>
      </c>
      <c r="I113" s="102"/>
      <c r="J113" s="16"/>
      <c r="K113" s="92">
        <f>F113-B113</f>
        <v>9.375E-2</v>
      </c>
    </row>
    <row r="114" spans="1:11" x14ac:dyDescent="0.25">
      <c r="A114" s="94"/>
      <c r="B114" s="60"/>
      <c r="C114" s="75"/>
      <c r="D114" s="62"/>
      <c r="E114" s="62"/>
      <c r="F114" s="60"/>
      <c r="G114" s="62"/>
      <c r="H114" s="6"/>
      <c r="I114" s="102"/>
      <c r="J114" s="16"/>
      <c r="K114" s="92"/>
    </row>
    <row r="115" spans="1:11" x14ac:dyDescent="0.25">
      <c r="A115" s="94"/>
      <c r="B115" s="60"/>
      <c r="C115" s="75"/>
      <c r="D115" s="62" t="s">
        <v>2056</v>
      </c>
      <c r="E115" s="62"/>
      <c r="F115" s="60"/>
      <c r="G115" s="62"/>
      <c r="H115" s="6"/>
      <c r="I115" s="102"/>
      <c r="J115" s="16"/>
      <c r="K115" s="92"/>
    </row>
    <row r="116" spans="1:11" x14ac:dyDescent="0.25">
      <c r="A116" s="94"/>
      <c r="B116" s="76"/>
      <c r="C116" s="75">
        <v>6</v>
      </c>
      <c r="D116" s="62" t="s">
        <v>2057</v>
      </c>
      <c r="E116" s="62" t="s">
        <v>1330</v>
      </c>
      <c r="F116" s="60">
        <v>0.5625</v>
      </c>
      <c r="G116" s="62" t="s">
        <v>2058</v>
      </c>
      <c r="H116" s="6" t="s">
        <v>2059</v>
      </c>
      <c r="I116" s="102"/>
      <c r="J116" s="16"/>
      <c r="K116" s="92">
        <f>F116-B116</f>
        <v>0.5625</v>
      </c>
    </row>
    <row r="117" spans="1:11" x14ac:dyDescent="0.25">
      <c r="A117" s="94"/>
      <c r="B117" s="60"/>
      <c r="C117" s="75"/>
      <c r="D117" s="6"/>
      <c r="E117" s="6"/>
      <c r="F117" s="60"/>
      <c r="G117" s="62"/>
      <c r="H117" s="6"/>
      <c r="I117" s="6"/>
      <c r="J117" s="16"/>
      <c r="K117" s="92"/>
    </row>
    <row r="118" spans="1:11" x14ac:dyDescent="0.25">
      <c r="A118" s="94"/>
      <c r="B118" s="60"/>
      <c r="C118" s="75"/>
      <c r="D118" s="6"/>
      <c r="E118" s="6"/>
      <c r="F118" s="60"/>
      <c r="G118" s="62"/>
      <c r="H118" s="6"/>
      <c r="I118" s="6"/>
      <c r="J118" s="16"/>
      <c r="K118" s="92"/>
    </row>
    <row r="119" spans="1:11" x14ac:dyDescent="0.25">
      <c r="A119" s="94">
        <v>42662</v>
      </c>
      <c r="B119" s="60"/>
      <c r="C119" s="75"/>
      <c r="D119" s="62" t="s">
        <v>2060</v>
      </c>
      <c r="E119" s="6"/>
      <c r="F119" s="60"/>
      <c r="G119" s="62"/>
      <c r="H119" s="6"/>
      <c r="I119" s="6"/>
      <c r="J119" s="16"/>
      <c r="K119" s="92"/>
    </row>
    <row r="120" spans="1:11" x14ac:dyDescent="0.25">
      <c r="A120" s="94"/>
      <c r="B120" s="60">
        <v>0.42708333333333331</v>
      </c>
      <c r="C120" s="108"/>
      <c r="D120" s="77"/>
      <c r="E120" s="6" t="s">
        <v>2061</v>
      </c>
      <c r="F120" s="60">
        <v>0.77083333333333337</v>
      </c>
      <c r="G120" s="62" t="s">
        <v>2044</v>
      </c>
      <c r="H120" s="6" t="s">
        <v>2055</v>
      </c>
      <c r="I120" s="6"/>
      <c r="J120" s="16"/>
      <c r="K120" s="92">
        <f>F120-B120</f>
        <v>0.34375000000000006</v>
      </c>
    </row>
    <row r="121" spans="1:11" x14ac:dyDescent="0.25">
      <c r="A121" s="94"/>
      <c r="B121" s="60"/>
      <c r="C121" s="75"/>
      <c r="D121" s="6"/>
      <c r="E121" s="6"/>
      <c r="F121" s="60"/>
      <c r="G121" s="62"/>
      <c r="H121" s="6"/>
      <c r="I121" s="6"/>
      <c r="J121" s="16"/>
      <c r="K121" s="92"/>
    </row>
    <row r="122" spans="1:11" x14ac:dyDescent="0.25">
      <c r="A122" s="94"/>
      <c r="B122" s="60"/>
      <c r="C122" s="75"/>
      <c r="D122" s="6"/>
      <c r="E122" s="6"/>
      <c r="F122" s="60"/>
      <c r="G122" s="62"/>
      <c r="H122" s="6"/>
      <c r="I122" s="6"/>
      <c r="J122" s="16"/>
      <c r="K122" s="92"/>
    </row>
    <row r="123" spans="1:11" x14ac:dyDescent="0.25">
      <c r="A123" s="94">
        <v>42663</v>
      </c>
      <c r="B123" s="60"/>
      <c r="C123" s="75"/>
      <c r="D123" s="6" t="s">
        <v>2062</v>
      </c>
      <c r="E123" s="6"/>
      <c r="F123" s="60"/>
      <c r="G123" s="62"/>
      <c r="H123" s="6"/>
      <c r="I123" s="6"/>
      <c r="J123" s="16"/>
      <c r="K123" s="92"/>
    </row>
    <row r="124" spans="1:11" x14ac:dyDescent="0.25">
      <c r="A124" s="94"/>
      <c r="B124" s="60"/>
      <c r="C124" s="75"/>
      <c r="D124" s="6" t="s">
        <v>2063</v>
      </c>
      <c r="E124" s="6"/>
      <c r="F124" s="60"/>
      <c r="G124" s="62"/>
      <c r="H124" s="6"/>
      <c r="I124" s="6"/>
      <c r="J124" s="16"/>
      <c r="K124" s="92"/>
    </row>
    <row r="125" spans="1:11" x14ac:dyDescent="0.25">
      <c r="A125" s="94"/>
      <c r="B125" s="60">
        <v>0.3444444444444445</v>
      </c>
      <c r="C125" s="75">
        <v>24</v>
      </c>
      <c r="D125" s="6" t="s">
        <v>2064</v>
      </c>
      <c r="E125" s="6" t="s">
        <v>2065</v>
      </c>
      <c r="F125" s="60">
        <v>0.64930555555555558</v>
      </c>
      <c r="G125" s="62" t="s">
        <v>1537</v>
      </c>
      <c r="H125" s="62" t="s">
        <v>501</v>
      </c>
      <c r="I125" s="6" t="s">
        <v>2072</v>
      </c>
      <c r="J125" s="16"/>
      <c r="K125" s="92">
        <f>F125-B125</f>
        <v>0.30486111111111108</v>
      </c>
    </row>
    <row r="126" spans="1:11" x14ac:dyDescent="0.25">
      <c r="A126" s="94"/>
      <c r="B126" s="60">
        <v>0.34722222222222227</v>
      </c>
      <c r="C126" s="75">
        <v>24</v>
      </c>
      <c r="D126" s="6" t="s">
        <v>2064</v>
      </c>
      <c r="E126" s="6" t="s">
        <v>2066</v>
      </c>
      <c r="F126" s="60">
        <v>0.65277777777777779</v>
      </c>
      <c r="G126" s="62"/>
      <c r="H126" s="62"/>
      <c r="I126" s="6"/>
      <c r="J126" s="16"/>
      <c r="K126" s="92"/>
    </row>
    <row r="127" spans="1:11" x14ac:dyDescent="0.25">
      <c r="A127" s="94"/>
      <c r="B127" s="60">
        <v>0.35069444444444442</v>
      </c>
      <c r="C127" s="75">
        <v>16</v>
      </c>
      <c r="D127" s="6" t="s">
        <v>2064</v>
      </c>
      <c r="E127" s="6"/>
      <c r="F127" s="60">
        <v>0.65625</v>
      </c>
      <c r="G127" s="62"/>
      <c r="H127" s="62"/>
      <c r="I127" s="6"/>
      <c r="J127" s="16"/>
      <c r="K127" s="92"/>
    </row>
    <row r="128" spans="1:11" x14ac:dyDescent="0.25">
      <c r="A128" s="94"/>
      <c r="B128" s="60">
        <v>0.64236111111111105</v>
      </c>
      <c r="C128" s="75">
        <v>12</v>
      </c>
      <c r="D128" s="6" t="s">
        <v>2067</v>
      </c>
      <c r="E128" s="6"/>
      <c r="F128" s="60">
        <v>0.3611111111111111</v>
      </c>
      <c r="G128" s="62"/>
      <c r="H128" s="6"/>
      <c r="I128" s="6"/>
      <c r="J128" s="16"/>
      <c r="K128" s="92"/>
    </row>
    <row r="129" spans="1:11" x14ac:dyDescent="0.25">
      <c r="A129" s="94"/>
      <c r="B129" s="60">
        <v>0.36805555555555558</v>
      </c>
      <c r="C129" s="75">
        <v>6</v>
      </c>
      <c r="D129" s="6" t="s">
        <v>2068</v>
      </c>
      <c r="E129" s="6"/>
      <c r="F129" s="60">
        <v>0.65972222222222221</v>
      </c>
      <c r="G129" s="62"/>
      <c r="H129" s="62"/>
      <c r="I129" s="6"/>
      <c r="J129" s="16"/>
      <c r="K129" s="92"/>
    </row>
    <row r="130" spans="1:11" x14ac:dyDescent="0.25">
      <c r="A130" s="94"/>
      <c r="B130" s="60">
        <v>0.36458333333333331</v>
      </c>
      <c r="C130" s="75">
        <v>6</v>
      </c>
      <c r="D130" s="6" t="s">
        <v>2069</v>
      </c>
      <c r="E130" s="6"/>
      <c r="F130" s="60">
        <v>0.65972222222222221</v>
      </c>
      <c r="G130" s="62"/>
      <c r="H130" s="62"/>
      <c r="I130" s="6"/>
      <c r="J130" s="16"/>
      <c r="K130" s="92"/>
    </row>
    <row r="131" spans="1:11" x14ac:dyDescent="0.25">
      <c r="A131" s="94"/>
      <c r="B131" s="60">
        <v>0.37847222222222227</v>
      </c>
      <c r="C131" s="75">
        <v>8</v>
      </c>
      <c r="D131" s="6" t="s">
        <v>2070</v>
      </c>
      <c r="E131" s="6"/>
      <c r="F131" s="60">
        <v>0.69791666666666663</v>
      </c>
      <c r="G131" s="62"/>
      <c r="H131" s="62"/>
      <c r="I131" s="6"/>
      <c r="J131" s="16"/>
      <c r="K131" s="92"/>
    </row>
    <row r="132" spans="1:11" x14ac:dyDescent="0.25">
      <c r="A132" s="94"/>
      <c r="B132" s="60">
        <v>0.38541666666666669</v>
      </c>
      <c r="C132" s="75">
        <v>24</v>
      </c>
      <c r="D132" s="6" t="s">
        <v>2071</v>
      </c>
      <c r="E132" s="6"/>
      <c r="F132" s="60">
        <v>0.67013888888888884</v>
      </c>
      <c r="G132" s="62"/>
      <c r="H132" s="62"/>
      <c r="I132" s="6"/>
      <c r="J132" s="16"/>
      <c r="K132" s="92"/>
    </row>
    <row r="133" spans="1:11" x14ac:dyDescent="0.25">
      <c r="A133" s="94"/>
      <c r="B133" s="60"/>
      <c r="C133" s="75"/>
      <c r="D133" s="6"/>
      <c r="E133" s="6"/>
      <c r="F133" s="60"/>
      <c r="G133" s="62"/>
      <c r="H133" s="62"/>
      <c r="I133" s="6"/>
      <c r="J133" s="16"/>
      <c r="K133" s="92"/>
    </row>
    <row r="134" spans="1:11" x14ac:dyDescent="0.25">
      <c r="A134" s="94"/>
      <c r="B134" s="60"/>
      <c r="C134" s="75"/>
      <c r="D134" s="6" t="s">
        <v>2115</v>
      </c>
      <c r="E134" s="6"/>
      <c r="F134" s="60"/>
      <c r="G134" s="62"/>
      <c r="H134" s="62"/>
      <c r="I134" s="6"/>
      <c r="J134" s="16"/>
      <c r="K134" s="92"/>
    </row>
    <row r="135" spans="1:11" x14ac:dyDescent="0.25">
      <c r="A135" s="94"/>
      <c r="B135" s="60">
        <v>0.64583333333333337</v>
      </c>
      <c r="C135" s="75">
        <v>12</v>
      </c>
      <c r="D135" s="6" t="s">
        <v>2116</v>
      </c>
      <c r="E135" s="6" t="s">
        <v>2117</v>
      </c>
      <c r="F135" s="60">
        <v>0.85625000000000007</v>
      </c>
      <c r="G135" s="62" t="s">
        <v>1537</v>
      </c>
      <c r="H135" s="62" t="s">
        <v>2118</v>
      </c>
      <c r="I135" s="6" t="s">
        <v>2119</v>
      </c>
      <c r="J135" s="16"/>
      <c r="K135" s="92">
        <f>F135-B135</f>
        <v>0.2104166666666667</v>
      </c>
    </row>
    <row r="136" spans="1:11" x14ac:dyDescent="0.25">
      <c r="A136" s="94"/>
      <c r="B136" s="60"/>
      <c r="C136" s="75">
        <v>8</v>
      </c>
      <c r="D136" s="6" t="s">
        <v>2116</v>
      </c>
      <c r="E136" s="6" t="s">
        <v>2120</v>
      </c>
      <c r="F136" s="60"/>
      <c r="G136" s="62"/>
      <c r="H136" s="62"/>
      <c r="I136" s="6"/>
      <c r="J136" s="16"/>
      <c r="K136" s="92"/>
    </row>
    <row r="137" spans="1:11" x14ac:dyDescent="0.25">
      <c r="A137" s="94"/>
      <c r="B137" s="60"/>
      <c r="C137" s="75"/>
      <c r="D137" s="6"/>
      <c r="E137" s="6"/>
      <c r="F137" s="60"/>
      <c r="G137" s="62"/>
      <c r="H137" s="62"/>
      <c r="I137" s="102"/>
      <c r="J137" s="16"/>
      <c r="K137" s="92"/>
    </row>
    <row r="138" spans="1:11" x14ac:dyDescent="0.25">
      <c r="A138" s="94">
        <v>42664</v>
      </c>
      <c r="B138" s="60"/>
      <c r="C138" s="75"/>
      <c r="D138" s="6" t="s">
        <v>2073</v>
      </c>
      <c r="E138" s="6"/>
      <c r="F138" s="60"/>
      <c r="G138" s="62"/>
      <c r="H138" s="62"/>
      <c r="I138" s="6"/>
      <c r="J138" s="16"/>
      <c r="K138" s="92"/>
    </row>
    <row r="139" spans="1:11" x14ac:dyDescent="0.25">
      <c r="A139" s="94"/>
      <c r="B139" s="60">
        <v>0.36458333333333331</v>
      </c>
      <c r="C139" s="75">
        <v>24</v>
      </c>
      <c r="D139" s="6" t="s">
        <v>2074</v>
      </c>
      <c r="E139" s="6" t="s">
        <v>2065</v>
      </c>
      <c r="F139" s="60">
        <v>0.72222222222222221</v>
      </c>
      <c r="G139" s="62" t="s">
        <v>1537</v>
      </c>
      <c r="H139" s="62" t="s">
        <v>501</v>
      </c>
      <c r="I139" s="6" t="s">
        <v>2072</v>
      </c>
      <c r="J139" s="16"/>
      <c r="K139" s="92">
        <f t="shared" ref="K139:K142" si="0">F139-B139</f>
        <v>0.3576388888888889</v>
      </c>
    </row>
    <row r="140" spans="1:11" x14ac:dyDescent="0.25">
      <c r="A140" s="94"/>
      <c r="B140" s="60">
        <v>0.72569444444444453</v>
      </c>
      <c r="C140" s="75" t="s">
        <v>391</v>
      </c>
      <c r="D140" s="6" t="s">
        <v>2074</v>
      </c>
      <c r="E140" s="6" t="s">
        <v>2075</v>
      </c>
      <c r="F140" s="60">
        <v>0.36458333333333331</v>
      </c>
      <c r="G140" s="62"/>
      <c r="H140" s="62" t="s">
        <v>2076</v>
      </c>
      <c r="I140" s="6"/>
      <c r="J140" s="16"/>
      <c r="K140" s="92"/>
    </row>
    <row r="141" spans="1:11" x14ac:dyDescent="0.25">
      <c r="A141" s="94"/>
      <c r="B141" s="60">
        <v>0.74305555555555547</v>
      </c>
      <c r="C141" s="75">
        <v>12</v>
      </c>
      <c r="D141" s="6" t="s">
        <v>2077</v>
      </c>
      <c r="E141" s="6"/>
      <c r="F141" s="60">
        <v>0.37152777777777773</v>
      </c>
      <c r="G141" s="62"/>
      <c r="H141" s="62"/>
      <c r="I141" s="6"/>
      <c r="J141" s="16"/>
      <c r="K141" s="92"/>
    </row>
    <row r="142" spans="1:11" x14ac:dyDescent="0.25">
      <c r="A142" s="94"/>
      <c r="B142" s="60">
        <v>0.37361111111111112</v>
      </c>
      <c r="C142" s="75">
        <v>10</v>
      </c>
      <c r="D142" s="6" t="s">
        <v>1542</v>
      </c>
      <c r="E142" s="6"/>
      <c r="F142" s="60">
        <v>0.75</v>
      </c>
      <c r="G142" s="62"/>
      <c r="H142" s="62"/>
      <c r="I142" s="6"/>
      <c r="J142" s="16"/>
      <c r="K142" s="92">
        <f t="shared" si="0"/>
        <v>0.37638888888888888</v>
      </c>
    </row>
    <row r="143" spans="1:11" x14ac:dyDescent="0.25">
      <c r="A143" s="94"/>
      <c r="B143" s="60"/>
      <c r="C143" s="75"/>
      <c r="D143" s="6"/>
      <c r="E143" s="6"/>
      <c r="F143" s="60"/>
      <c r="G143" s="62"/>
      <c r="H143" s="62"/>
      <c r="I143" s="6"/>
      <c r="J143" s="16"/>
      <c r="K143" s="92"/>
    </row>
    <row r="144" spans="1:11" x14ac:dyDescent="0.25">
      <c r="A144" s="94">
        <v>42665</v>
      </c>
      <c r="B144" s="60"/>
      <c r="C144" s="75"/>
      <c r="D144" s="6" t="s">
        <v>2110</v>
      </c>
      <c r="E144" s="6"/>
      <c r="F144" s="60"/>
      <c r="G144" s="62"/>
      <c r="H144" s="62"/>
      <c r="I144" s="6"/>
      <c r="J144" s="16"/>
      <c r="K144" s="92"/>
    </row>
    <row r="145" spans="1:11" x14ac:dyDescent="0.25">
      <c r="A145" s="94"/>
      <c r="B145" s="60">
        <v>0.4236111111111111</v>
      </c>
      <c r="C145" s="75">
        <v>16</v>
      </c>
      <c r="D145" s="6" t="s">
        <v>2111</v>
      </c>
      <c r="E145" s="6" t="s">
        <v>2113</v>
      </c>
      <c r="F145" s="60">
        <v>0.59375</v>
      </c>
      <c r="G145" s="62" t="s">
        <v>693</v>
      </c>
      <c r="H145" s="62" t="s">
        <v>1873</v>
      </c>
      <c r="I145" s="6"/>
      <c r="J145" s="16"/>
      <c r="K145" s="92">
        <f t="shared" ref="K145" si="1">F145-B145</f>
        <v>0.1701388888888889</v>
      </c>
    </row>
    <row r="146" spans="1:11" x14ac:dyDescent="0.25">
      <c r="A146" s="94"/>
      <c r="B146" s="60"/>
      <c r="C146" s="75">
        <v>6</v>
      </c>
      <c r="D146" s="6" t="s">
        <v>2112</v>
      </c>
      <c r="E146" s="6" t="s">
        <v>2114</v>
      </c>
      <c r="F146" s="60"/>
      <c r="G146" s="62"/>
      <c r="H146" s="62"/>
      <c r="I146" s="6"/>
      <c r="J146" s="16"/>
      <c r="K146" s="92"/>
    </row>
    <row r="147" spans="1:11" x14ac:dyDescent="0.25">
      <c r="A147" s="94"/>
      <c r="B147" s="60"/>
      <c r="C147" s="75"/>
      <c r="D147" s="6"/>
      <c r="E147" s="6"/>
      <c r="F147" s="60"/>
      <c r="G147" s="62"/>
      <c r="H147" s="62"/>
      <c r="I147" s="6"/>
      <c r="J147" s="16"/>
      <c r="K147" s="92"/>
    </row>
    <row r="148" spans="1:11" x14ac:dyDescent="0.25">
      <c r="A148" s="94">
        <v>42667</v>
      </c>
      <c r="B148" s="60"/>
      <c r="C148" s="75"/>
      <c r="D148" s="6" t="s">
        <v>2121</v>
      </c>
      <c r="E148" s="6"/>
      <c r="F148" s="60"/>
      <c r="G148" s="62"/>
      <c r="H148" s="62"/>
      <c r="I148" s="6"/>
      <c r="J148" s="16"/>
      <c r="K148" s="92"/>
    </row>
    <row r="149" spans="1:11" x14ac:dyDescent="0.25">
      <c r="A149" s="94"/>
      <c r="B149" s="60">
        <v>0.44791666666666669</v>
      </c>
      <c r="C149" s="75">
        <v>6</v>
      </c>
      <c r="D149" s="6" t="s">
        <v>2122</v>
      </c>
      <c r="E149" s="6" t="s">
        <v>1330</v>
      </c>
      <c r="F149" s="60">
        <v>0.50694444444444442</v>
      </c>
      <c r="G149" s="62" t="s">
        <v>2123</v>
      </c>
      <c r="H149" s="62" t="s">
        <v>16</v>
      </c>
      <c r="I149" s="6"/>
      <c r="J149" s="16"/>
      <c r="K149" s="92">
        <f>F149-B149</f>
        <v>5.9027777777777735E-2</v>
      </c>
    </row>
    <row r="150" spans="1:11" x14ac:dyDescent="0.25">
      <c r="A150" s="94"/>
      <c r="B150" s="60"/>
      <c r="C150" s="75"/>
      <c r="D150" s="6"/>
      <c r="E150" s="6"/>
      <c r="F150" s="60"/>
      <c r="G150" s="62"/>
      <c r="H150" s="62"/>
      <c r="I150" s="6"/>
      <c r="J150" s="16"/>
      <c r="K150" s="92"/>
    </row>
    <row r="151" spans="1:11" x14ac:dyDescent="0.25">
      <c r="A151" s="94"/>
      <c r="B151" s="60"/>
      <c r="C151" s="75"/>
      <c r="D151" s="6" t="s">
        <v>2124</v>
      </c>
      <c r="E151" s="6"/>
      <c r="F151" s="60"/>
      <c r="G151" s="62"/>
      <c r="H151" s="62"/>
      <c r="I151" s="6"/>
      <c r="J151" s="16"/>
      <c r="K151" s="92"/>
    </row>
    <row r="152" spans="1:11" x14ac:dyDescent="0.25">
      <c r="A152" s="94"/>
      <c r="B152" s="60">
        <v>0.4236111111111111</v>
      </c>
      <c r="C152" s="75">
        <v>6</v>
      </c>
      <c r="D152" s="6" t="s">
        <v>2125</v>
      </c>
      <c r="E152" s="6" t="s">
        <v>1330</v>
      </c>
      <c r="F152" s="60">
        <v>0.63541666666666663</v>
      </c>
      <c r="G152" s="62" t="s">
        <v>2123</v>
      </c>
      <c r="H152" s="6" t="s">
        <v>1873</v>
      </c>
      <c r="I152" s="6"/>
      <c r="J152" s="16"/>
      <c r="K152" s="92">
        <f>F152-B152</f>
        <v>0.21180555555555552</v>
      </c>
    </row>
    <row r="153" spans="1:11" x14ac:dyDescent="0.25">
      <c r="A153" s="94"/>
      <c r="B153" s="60"/>
      <c r="C153" s="75">
        <v>6</v>
      </c>
      <c r="D153" s="6"/>
      <c r="E153" s="6"/>
      <c r="F153" s="60"/>
      <c r="G153" s="62"/>
      <c r="H153" s="6"/>
      <c r="I153" s="6"/>
      <c r="J153" s="16"/>
      <c r="K153" s="92"/>
    </row>
    <row r="154" spans="1:11" x14ac:dyDescent="0.25">
      <c r="A154" s="94"/>
      <c r="B154" s="60"/>
      <c r="C154" s="75"/>
      <c r="D154" s="6"/>
      <c r="E154" s="6"/>
      <c r="F154" s="60"/>
      <c r="G154" s="62"/>
      <c r="H154" s="6"/>
      <c r="I154" s="6"/>
      <c r="J154" s="16"/>
      <c r="K154" s="92"/>
    </row>
    <row r="155" spans="1:11" x14ac:dyDescent="0.25">
      <c r="A155" s="94"/>
      <c r="B155" s="60"/>
      <c r="C155" s="75"/>
      <c r="D155" s="6" t="s">
        <v>2098</v>
      </c>
      <c r="E155" s="6"/>
      <c r="F155" s="60"/>
      <c r="G155" s="62"/>
      <c r="H155" s="6"/>
      <c r="I155" s="6"/>
      <c r="J155" s="16"/>
      <c r="K155" s="92"/>
    </row>
    <row r="156" spans="1:11" x14ac:dyDescent="0.25">
      <c r="A156" s="94"/>
      <c r="B156" s="60">
        <v>0.54166666666666663</v>
      </c>
      <c r="C156" s="75">
        <v>12</v>
      </c>
      <c r="D156" s="6" t="s">
        <v>2122</v>
      </c>
      <c r="E156" s="6" t="s">
        <v>1739</v>
      </c>
      <c r="F156" s="60">
        <v>0.8125</v>
      </c>
      <c r="G156" s="62" t="s">
        <v>2123</v>
      </c>
      <c r="H156" s="6" t="s">
        <v>2126</v>
      </c>
      <c r="I156" s="6"/>
      <c r="J156" s="16"/>
      <c r="K156" s="92">
        <f>F156-B156</f>
        <v>0.27083333333333337</v>
      </c>
    </row>
    <row r="157" spans="1:11" x14ac:dyDescent="0.25">
      <c r="A157" s="94"/>
      <c r="B157" s="60"/>
      <c r="C157" s="75">
        <v>12</v>
      </c>
      <c r="D157" s="6"/>
      <c r="E157" s="6"/>
      <c r="F157" s="60"/>
      <c r="G157" s="62"/>
      <c r="H157" s="6"/>
      <c r="I157" s="6"/>
      <c r="J157" s="16"/>
      <c r="K157" s="92"/>
    </row>
    <row r="158" spans="1:11" x14ac:dyDescent="0.25">
      <c r="A158" s="94"/>
      <c r="B158" s="60"/>
      <c r="C158" s="75">
        <v>12</v>
      </c>
      <c r="D158" s="6"/>
      <c r="E158" s="6"/>
      <c r="F158" s="60"/>
      <c r="G158" s="62"/>
      <c r="H158" s="62"/>
      <c r="I158" s="6"/>
      <c r="J158" s="16"/>
      <c r="K158" s="92"/>
    </row>
    <row r="159" spans="1:11" x14ac:dyDescent="0.25">
      <c r="A159" s="94"/>
      <c r="B159" s="60"/>
      <c r="C159" s="75">
        <v>6</v>
      </c>
      <c r="D159" s="6"/>
      <c r="E159" s="6"/>
      <c r="F159" s="60"/>
      <c r="G159" s="62"/>
      <c r="H159" s="6"/>
      <c r="I159" s="6"/>
      <c r="J159" s="16"/>
      <c r="K159" s="92"/>
    </row>
    <row r="160" spans="1:11" x14ac:dyDescent="0.25">
      <c r="A160" s="94"/>
      <c r="B160" s="60"/>
      <c r="C160" s="75"/>
      <c r="D160" s="6"/>
      <c r="E160" s="6"/>
      <c r="F160" s="60"/>
      <c r="G160" s="62"/>
      <c r="H160" s="6"/>
      <c r="I160" s="6"/>
      <c r="J160" s="16"/>
      <c r="K160" s="92"/>
    </row>
    <row r="161" spans="1:11" x14ac:dyDescent="0.25">
      <c r="A161" s="94">
        <v>42668</v>
      </c>
      <c r="B161" s="60"/>
      <c r="C161" s="75"/>
      <c r="D161" s="6" t="s">
        <v>2127</v>
      </c>
      <c r="E161" s="6"/>
      <c r="F161" s="60"/>
      <c r="G161" s="62"/>
      <c r="H161" s="6"/>
      <c r="I161" s="6"/>
      <c r="J161" s="16"/>
      <c r="K161" s="92"/>
    </row>
    <row r="162" spans="1:11" x14ac:dyDescent="0.25">
      <c r="A162" s="94"/>
      <c r="B162" s="60">
        <v>0.4513888888888889</v>
      </c>
      <c r="C162" s="75">
        <v>10</v>
      </c>
      <c r="D162" s="6" t="s">
        <v>2128</v>
      </c>
      <c r="E162" s="6" t="s">
        <v>2048</v>
      </c>
      <c r="F162" s="60">
        <v>0.6875</v>
      </c>
      <c r="G162" s="62" t="s">
        <v>2123</v>
      </c>
      <c r="H162" s="6" t="s">
        <v>1873</v>
      </c>
      <c r="I162" s="6"/>
      <c r="J162" s="16"/>
      <c r="K162" s="92">
        <f>F162-B162</f>
        <v>0.2361111111111111</v>
      </c>
    </row>
    <row r="163" spans="1:11" x14ac:dyDescent="0.25">
      <c r="A163" s="94"/>
      <c r="B163" s="60"/>
      <c r="C163" s="75"/>
      <c r="D163" s="6"/>
      <c r="E163" s="6"/>
      <c r="F163" s="60"/>
      <c r="G163" s="62"/>
      <c r="H163" s="6"/>
      <c r="I163" s="6"/>
      <c r="J163" s="16"/>
      <c r="K163" s="92"/>
    </row>
    <row r="164" spans="1:11" x14ac:dyDescent="0.25">
      <c r="A164" s="94">
        <v>42670</v>
      </c>
      <c r="B164" s="60"/>
      <c r="C164" s="75"/>
      <c r="D164" s="6" t="s">
        <v>2134</v>
      </c>
      <c r="E164" s="6"/>
      <c r="F164" s="60"/>
      <c r="G164" s="62"/>
      <c r="H164" s="6"/>
      <c r="I164" s="6"/>
      <c r="J164" s="16"/>
      <c r="K164" s="92"/>
    </row>
    <row r="165" spans="1:11" x14ac:dyDescent="0.25">
      <c r="A165" s="94"/>
      <c r="B165" s="60">
        <v>0.34166666666666662</v>
      </c>
      <c r="C165" s="75">
        <v>6</v>
      </c>
      <c r="D165" s="6"/>
      <c r="E165" s="6" t="s">
        <v>1330</v>
      </c>
      <c r="F165" s="60">
        <v>0.66319444444444442</v>
      </c>
      <c r="G165" s="62" t="s">
        <v>1195</v>
      </c>
      <c r="H165" s="6" t="s">
        <v>1873</v>
      </c>
      <c r="I165" s="6"/>
      <c r="J165" s="16"/>
      <c r="K165" s="92">
        <f>F165-B165</f>
        <v>0.3215277777777778</v>
      </c>
    </row>
    <row r="166" spans="1:11" x14ac:dyDescent="0.25">
      <c r="A166" s="94"/>
      <c r="B166" s="60"/>
      <c r="C166" s="75">
        <v>6</v>
      </c>
      <c r="D166" s="6"/>
      <c r="E166" s="6"/>
      <c r="F166" s="60"/>
      <c r="G166" s="62"/>
      <c r="H166" s="6"/>
      <c r="I166" s="6"/>
      <c r="J166" s="16"/>
      <c r="K166" s="92"/>
    </row>
    <row r="167" spans="1:11" x14ac:dyDescent="0.25">
      <c r="A167" s="94"/>
      <c r="B167" s="60"/>
      <c r="C167" s="75">
        <v>6</v>
      </c>
      <c r="D167" s="6"/>
      <c r="E167" s="6"/>
      <c r="F167" s="60"/>
      <c r="G167" s="62"/>
      <c r="H167" s="6"/>
      <c r="I167" s="6"/>
      <c r="J167" s="16"/>
      <c r="K167" s="92"/>
    </row>
    <row r="168" spans="1:11" x14ac:dyDescent="0.25">
      <c r="A168" s="94"/>
      <c r="B168" s="60"/>
      <c r="C168" s="75">
        <v>6</v>
      </c>
      <c r="D168" s="6"/>
      <c r="E168" s="6"/>
      <c r="F168" s="60"/>
      <c r="G168" s="62"/>
      <c r="H168" s="6"/>
      <c r="I168" s="6"/>
      <c r="J168" s="16"/>
      <c r="K168" s="92"/>
    </row>
    <row r="169" spans="1:11" x14ac:dyDescent="0.25">
      <c r="A169" s="94"/>
      <c r="B169" s="60"/>
      <c r="C169" s="75" t="s">
        <v>391</v>
      </c>
      <c r="D169" s="6"/>
      <c r="E169" s="6"/>
      <c r="F169" s="60"/>
      <c r="G169" s="62"/>
      <c r="H169" s="6"/>
      <c r="I169" s="6"/>
      <c r="J169" s="16"/>
      <c r="K169" s="92"/>
    </row>
    <row r="170" spans="1:11" x14ac:dyDescent="0.25">
      <c r="A170" s="94"/>
      <c r="B170" s="60"/>
      <c r="C170" s="75" t="s">
        <v>391</v>
      </c>
      <c r="D170" s="6"/>
      <c r="E170" s="6"/>
      <c r="F170" s="60"/>
      <c r="G170" s="62"/>
      <c r="H170" s="6"/>
      <c r="I170" s="6"/>
      <c r="J170" s="16"/>
      <c r="K170" s="92"/>
    </row>
    <row r="171" spans="1:11" x14ac:dyDescent="0.25">
      <c r="A171" s="94"/>
      <c r="B171" s="60"/>
      <c r="C171" s="75"/>
      <c r="D171" s="6"/>
      <c r="E171" s="6"/>
      <c r="F171" s="60"/>
      <c r="G171" s="62"/>
      <c r="H171" s="6"/>
      <c r="I171" s="6"/>
      <c r="J171" s="16"/>
      <c r="K171" s="92"/>
    </row>
    <row r="172" spans="1:11" x14ac:dyDescent="0.25">
      <c r="A172" s="94">
        <v>42671</v>
      </c>
      <c r="B172" s="60"/>
      <c r="C172" s="75"/>
      <c r="D172" s="6" t="s">
        <v>2135</v>
      </c>
      <c r="E172" s="6"/>
      <c r="F172" s="60"/>
      <c r="G172" s="62"/>
      <c r="H172" s="6"/>
      <c r="I172" s="6"/>
      <c r="J172" s="16"/>
      <c r="K172" s="92"/>
    </row>
    <row r="173" spans="1:11" x14ac:dyDescent="0.25">
      <c r="A173" s="94"/>
      <c r="B173" s="60">
        <v>0.41666666666666669</v>
      </c>
      <c r="C173" s="108"/>
      <c r="D173" s="6"/>
      <c r="E173" s="6" t="s">
        <v>1551</v>
      </c>
      <c r="F173" s="60">
        <v>0.77083333333333337</v>
      </c>
      <c r="G173" s="62" t="s">
        <v>2136</v>
      </c>
      <c r="H173" s="6" t="s">
        <v>1873</v>
      </c>
      <c r="I173" s="6"/>
      <c r="J173" s="16"/>
      <c r="K173" s="92">
        <f>F173-B173</f>
        <v>0.35416666666666669</v>
      </c>
    </row>
    <row r="174" spans="1:11" x14ac:dyDescent="0.25">
      <c r="A174" s="94"/>
      <c r="B174" s="60"/>
      <c r="C174" s="75"/>
      <c r="D174" s="6"/>
      <c r="E174" s="6"/>
      <c r="F174" s="60"/>
      <c r="G174" s="62"/>
      <c r="H174" s="6"/>
      <c r="I174" s="6"/>
      <c r="J174" s="16"/>
      <c r="K174" s="92"/>
    </row>
    <row r="175" spans="1:11" x14ac:dyDescent="0.25">
      <c r="A175" s="94"/>
      <c r="B175" s="60"/>
      <c r="C175" s="75"/>
      <c r="D175" s="6" t="s">
        <v>2127</v>
      </c>
      <c r="E175" s="6"/>
      <c r="F175" s="60"/>
      <c r="G175" s="62"/>
      <c r="H175" s="6"/>
      <c r="I175" s="6"/>
      <c r="J175" s="16"/>
      <c r="K175" s="92"/>
    </row>
    <row r="176" spans="1:11" x14ac:dyDescent="0.25">
      <c r="A176" s="94"/>
      <c r="B176" s="60">
        <v>0.34722222222222227</v>
      </c>
      <c r="C176" s="108"/>
      <c r="D176" s="6"/>
      <c r="E176" s="6" t="s">
        <v>2137</v>
      </c>
      <c r="F176" s="60">
        <v>0.52430555555555558</v>
      </c>
      <c r="G176" s="62" t="s">
        <v>2136</v>
      </c>
      <c r="H176" s="6" t="s">
        <v>694</v>
      </c>
      <c r="I176" s="6"/>
      <c r="J176" s="16"/>
      <c r="K176" s="92">
        <f>F176-B176</f>
        <v>0.17708333333333331</v>
      </c>
    </row>
    <row r="177" spans="1:11" x14ac:dyDescent="0.25">
      <c r="A177" s="94"/>
      <c r="B177" s="60"/>
      <c r="C177" s="75"/>
      <c r="D177" s="6"/>
      <c r="E177" s="6"/>
      <c r="F177" s="60"/>
      <c r="G177" s="62"/>
      <c r="H177" s="6"/>
      <c r="I177" s="6"/>
      <c r="J177" s="16"/>
      <c r="K177" s="92"/>
    </row>
    <row r="178" spans="1:11" x14ac:dyDescent="0.25">
      <c r="A178" s="94">
        <v>42672</v>
      </c>
      <c r="B178" s="60"/>
      <c r="C178" s="75"/>
      <c r="D178" s="6" t="s">
        <v>2138</v>
      </c>
      <c r="E178" s="6"/>
      <c r="F178" s="60"/>
      <c r="G178" s="62"/>
      <c r="H178" s="6"/>
      <c r="I178" s="6"/>
      <c r="J178" s="16"/>
      <c r="K178" s="92"/>
    </row>
    <row r="179" spans="1:11" x14ac:dyDescent="0.25">
      <c r="A179" s="94"/>
      <c r="B179" s="76">
        <v>0.4375</v>
      </c>
      <c r="C179" s="139">
        <v>6</v>
      </c>
      <c r="D179" s="6"/>
      <c r="E179" s="6" t="s">
        <v>2137</v>
      </c>
      <c r="F179" s="60">
        <v>0.75</v>
      </c>
      <c r="G179" s="62" t="s">
        <v>2139</v>
      </c>
      <c r="H179" s="6" t="s">
        <v>783</v>
      </c>
      <c r="I179" s="6"/>
      <c r="J179" s="16"/>
      <c r="K179" s="92">
        <f>F179-B179</f>
        <v>0.3125</v>
      </c>
    </row>
    <row r="180" spans="1:11" x14ac:dyDescent="0.25">
      <c r="A180" s="94"/>
      <c r="B180" s="60"/>
      <c r="C180" s="75">
        <v>6</v>
      </c>
      <c r="D180" s="6"/>
      <c r="E180" s="6"/>
      <c r="F180" s="60"/>
      <c r="G180" s="62"/>
      <c r="H180" s="6"/>
      <c r="I180" s="6"/>
      <c r="J180" s="16"/>
      <c r="K180" s="92"/>
    </row>
    <row r="181" spans="1:11" x14ac:dyDescent="0.25">
      <c r="A181" s="94"/>
      <c r="B181" s="60"/>
      <c r="C181" s="75"/>
      <c r="D181" s="6"/>
      <c r="E181" s="6"/>
      <c r="F181" s="60"/>
      <c r="G181" s="62"/>
      <c r="H181" s="6"/>
      <c r="I181" s="6"/>
      <c r="J181" s="16"/>
      <c r="K181" s="92"/>
    </row>
    <row r="182" spans="1:11" x14ac:dyDescent="0.25">
      <c r="A182" s="94">
        <v>42674</v>
      </c>
      <c r="B182" s="60"/>
      <c r="C182" s="75"/>
      <c r="D182" s="6" t="s">
        <v>2129</v>
      </c>
      <c r="E182" s="6"/>
      <c r="F182" s="60"/>
      <c r="G182" s="62"/>
      <c r="H182" s="6"/>
      <c r="I182" s="6"/>
      <c r="J182" s="16"/>
      <c r="K182" s="92"/>
    </row>
    <row r="183" spans="1:11" x14ac:dyDescent="0.25">
      <c r="A183" s="94"/>
      <c r="B183" s="60">
        <v>0.53125</v>
      </c>
      <c r="C183" s="75">
        <v>12</v>
      </c>
      <c r="D183" s="6" t="s">
        <v>2132</v>
      </c>
      <c r="E183" s="6" t="s">
        <v>1739</v>
      </c>
      <c r="F183" s="60">
        <v>0.61458333333333337</v>
      </c>
      <c r="G183" s="62" t="s">
        <v>2130</v>
      </c>
      <c r="H183" s="6" t="s">
        <v>1873</v>
      </c>
      <c r="I183" s="6"/>
      <c r="J183" s="16"/>
      <c r="K183" s="92">
        <f>F183-B183</f>
        <v>8.333333333333337E-2</v>
      </c>
    </row>
    <row r="184" spans="1:11" x14ac:dyDescent="0.25">
      <c r="A184" s="94" t="s">
        <v>14</v>
      </c>
      <c r="B184" s="60"/>
      <c r="C184" s="75">
        <v>8</v>
      </c>
      <c r="D184" s="6"/>
      <c r="E184" s="6"/>
      <c r="F184" s="60"/>
      <c r="G184" s="62" t="s">
        <v>2131</v>
      </c>
      <c r="H184" s="6"/>
      <c r="I184" s="6"/>
      <c r="J184" s="16"/>
      <c r="K184" s="92"/>
    </row>
    <row r="185" spans="1:11" x14ac:dyDescent="0.25">
      <c r="A185" s="94"/>
      <c r="B185" s="60"/>
      <c r="C185" s="75"/>
      <c r="D185" s="6"/>
      <c r="E185" s="6"/>
      <c r="F185" s="60"/>
      <c r="G185" s="62"/>
      <c r="H185" s="6"/>
      <c r="I185" s="6"/>
      <c r="J185" s="16"/>
      <c r="K185" s="92"/>
    </row>
    <row r="186" spans="1:11" x14ac:dyDescent="0.25">
      <c r="A186" s="94"/>
      <c r="B186" s="60"/>
      <c r="C186" s="75"/>
      <c r="D186" s="6" t="s">
        <v>2133</v>
      </c>
      <c r="E186" s="6" t="s">
        <v>1260</v>
      </c>
      <c r="F186" s="60"/>
      <c r="G186" s="62" t="s">
        <v>2130</v>
      </c>
      <c r="H186" s="6"/>
      <c r="I186" s="6"/>
      <c r="J186" s="16"/>
      <c r="K186" s="92"/>
    </row>
    <row r="187" spans="1:11" x14ac:dyDescent="0.25">
      <c r="A187" s="94"/>
      <c r="B187" s="60"/>
      <c r="C187" s="75"/>
      <c r="D187" s="6"/>
      <c r="E187" s="6"/>
      <c r="F187" s="60"/>
      <c r="G187" s="62" t="s">
        <v>2131</v>
      </c>
      <c r="H187" s="6"/>
      <c r="I187" s="6"/>
      <c r="J187" s="16"/>
      <c r="K187" s="92"/>
    </row>
    <row r="188" spans="1:11" s="125" customFormat="1" x14ac:dyDescent="0.25">
      <c r="A188" s="121"/>
      <c r="B188" s="122"/>
      <c r="C188" s="123"/>
      <c r="D188" s="86"/>
      <c r="E188" s="86"/>
      <c r="F188" s="122"/>
      <c r="G188" s="86"/>
      <c r="H188" s="86"/>
      <c r="I188" s="86"/>
      <c r="J188" s="86"/>
      <c r="K188" s="124"/>
    </row>
    <row r="189" spans="1:11" s="125" customFormat="1" x14ac:dyDescent="0.25">
      <c r="A189" s="121"/>
      <c r="B189" s="122"/>
      <c r="C189" s="143">
        <f>COUNT(C4:C187)</f>
        <v>68</v>
      </c>
      <c r="D189" s="86"/>
      <c r="E189" s="86"/>
      <c r="F189" s="122"/>
      <c r="G189" s="86"/>
      <c r="H189" s="86"/>
      <c r="I189" s="86"/>
      <c r="J189" s="140" t="s">
        <v>2034</v>
      </c>
      <c r="K189" s="141">
        <f>SUM(K4:K187)</f>
        <v>8.7930555555555578</v>
      </c>
    </row>
    <row r="190" spans="1:11" s="125" customFormat="1" x14ac:dyDescent="0.25">
      <c r="A190" s="121"/>
      <c r="B190" s="122"/>
      <c r="C190" s="123"/>
      <c r="D190" s="86"/>
      <c r="E190" s="86"/>
      <c r="F190" s="122"/>
      <c r="G190" s="86"/>
      <c r="H190" s="86"/>
      <c r="I190" s="86"/>
      <c r="J190" s="86"/>
      <c r="K190" s="124"/>
    </row>
    <row r="191" spans="1:11" s="125" customFormat="1" x14ac:dyDescent="0.25">
      <c r="A191" s="121"/>
      <c r="B191" s="122"/>
      <c r="C191" s="123"/>
      <c r="D191" s="142"/>
      <c r="E191" s="86"/>
      <c r="F191" s="122"/>
      <c r="G191" s="126"/>
      <c r="H191" s="86"/>
      <c r="I191" s="127"/>
      <c r="J191" s="86"/>
      <c r="K191" s="124"/>
    </row>
    <row r="192" spans="1:11" s="125" customFormat="1" x14ac:dyDescent="0.25">
      <c r="A192" s="121"/>
      <c r="B192" s="122"/>
      <c r="C192" s="123"/>
      <c r="D192" s="86"/>
      <c r="E192" s="86"/>
      <c r="F192" s="122"/>
      <c r="G192" s="86"/>
      <c r="H192" s="86"/>
      <c r="I192" s="86"/>
      <c r="J192" s="86"/>
      <c r="K192" s="124"/>
    </row>
    <row r="193" spans="1:11" s="125" customFormat="1" x14ac:dyDescent="0.25">
      <c r="A193" s="121"/>
      <c r="B193" s="122"/>
      <c r="C193" s="123"/>
      <c r="D193" s="86"/>
      <c r="E193" s="86"/>
      <c r="F193" s="122"/>
      <c r="G193" s="86"/>
      <c r="H193" s="86"/>
      <c r="I193" s="86"/>
      <c r="J193" s="86"/>
      <c r="K193" s="124"/>
    </row>
    <row r="194" spans="1:11" s="125" customFormat="1" x14ac:dyDescent="0.25">
      <c r="A194" s="121"/>
      <c r="B194" s="122"/>
      <c r="C194" s="123"/>
      <c r="D194" s="86"/>
      <c r="E194" s="86"/>
      <c r="F194" s="122"/>
      <c r="G194" s="126"/>
      <c r="H194" s="86"/>
      <c r="I194" s="127"/>
      <c r="J194" s="86"/>
      <c r="K194" s="124"/>
    </row>
    <row r="195" spans="1:11" s="125" customFormat="1" x14ac:dyDescent="0.25">
      <c r="A195" s="121"/>
      <c r="B195" s="122"/>
      <c r="C195" s="123"/>
      <c r="D195" s="86"/>
      <c r="E195" s="86"/>
      <c r="F195" s="122"/>
      <c r="G195" s="86"/>
      <c r="H195" s="86"/>
      <c r="I195" s="86"/>
      <c r="J195" s="86"/>
      <c r="K195" s="124"/>
    </row>
    <row r="196" spans="1:11" s="125" customFormat="1" x14ac:dyDescent="0.25">
      <c r="A196" s="121"/>
      <c r="B196" s="122"/>
      <c r="C196" s="123"/>
      <c r="D196" s="86"/>
      <c r="E196" s="86"/>
      <c r="F196" s="122"/>
      <c r="G196" s="86"/>
      <c r="H196" s="86"/>
      <c r="I196" s="86"/>
      <c r="J196" s="86"/>
      <c r="K196" s="124"/>
    </row>
    <row r="197" spans="1:11" s="125" customFormat="1" x14ac:dyDescent="0.25">
      <c r="A197" s="121"/>
      <c r="B197" s="122"/>
      <c r="C197" s="123"/>
      <c r="D197" s="86"/>
      <c r="E197" s="86"/>
      <c r="F197" s="122"/>
      <c r="G197" s="86"/>
      <c r="H197" s="86"/>
      <c r="I197" s="86"/>
      <c r="J197" s="86"/>
      <c r="K197" s="124"/>
    </row>
    <row r="198" spans="1:11" s="125" customFormat="1" x14ac:dyDescent="0.25">
      <c r="A198" s="121"/>
      <c r="B198" s="122"/>
      <c r="C198" s="123"/>
      <c r="D198" s="86"/>
      <c r="E198" s="86"/>
      <c r="F198" s="122"/>
      <c r="G198" s="86"/>
      <c r="H198" s="86"/>
      <c r="I198" s="86"/>
      <c r="J198" s="86"/>
      <c r="K198" s="124"/>
    </row>
    <row r="199" spans="1:11" s="125" customFormat="1" x14ac:dyDescent="0.25">
      <c r="A199" s="121"/>
      <c r="B199" s="122"/>
      <c r="C199" s="123"/>
      <c r="D199" s="86"/>
      <c r="E199" s="86"/>
      <c r="F199" s="122"/>
      <c r="G199" s="86"/>
      <c r="H199" s="86"/>
      <c r="I199" s="86"/>
      <c r="J199" s="86"/>
      <c r="K199" s="124"/>
    </row>
    <row r="200" spans="1:11" s="125" customFormat="1" x14ac:dyDescent="0.25">
      <c r="A200" s="121"/>
      <c r="B200" s="122"/>
      <c r="C200" s="123"/>
      <c r="D200" s="86"/>
      <c r="E200" s="86"/>
      <c r="F200" s="122"/>
      <c r="G200" s="86"/>
      <c r="H200" s="86"/>
      <c r="I200" s="86"/>
      <c r="J200" s="86"/>
      <c r="K200" s="124"/>
    </row>
    <row r="201" spans="1:11" s="125" customFormat="1" x14ac:dyDescent="0.25">
      <c r="A201" s="121"/>
      <c r="B201" s="122"/>
      <c r="C201" s="123"/>
      <c r="D201" s="86"/>
      <c r="E201" s="86"/>
      <c r="F201" s="122"/>
      <c r="G201" s="86"/>
      <c r="H201" s="86"/>
      <c r="I201" s="86"/>
      <c r="J201" s="86"/>
      <c r="K201" s="124"/>
    </row>
    <row r="202" spans="1:11" s="125" customFormat="1" x14ac:dyDescent="0.25">
      <c r="A202" s="121"/>
      <c r="B202" s="122"/>
      <c r="C202" s="123"/>
      <c r="D202" s="86"/>
      <c r="E202" s="86"/>
      <c r="F202" s="122"/>
      <c r="G202" s="86"/>
      <c r="H202" s="86"/>
      <c r="I202" s="86"/>
      <c r="J202" s="86"/>
      <c r="K202" s="124"/>
    </row>
    <row r="203" spans="1:11" s="125" customFormat="1" x14ac:dyDescent="0.25">
      <c r="A203" s="121"/>
      <c r="B203" s="122"/>
      <c r="C203" s="123"/>
      <c r="D203" s="86"/>
      <c r="E203" s="86"/>
      <c r="F203" s="122"/>
      <c r="G203" s="86"/>
      <c r="H203" s="86"/>
      <c r="I203" s="86"/>
      <c r="J203" s="86"/>
      <c r="K203" s="124"/>
    </row>
    <row r="204" spans="1:11" s="125" customFormat="1" x14ac:dyDescent="0.25">
      <c r="A204" s="121"/>
      <c r="B204" s="122"/>
      <c r="C204" s="123"/>
      <c r="D204" s="86"/>
      <c r="E204" s="86"/>
      <c r="F204" s="122"/>
      <c r="G204" s="86"/>
      <c r="H204" s="86"/>
      <c r="I204" s="86"/>
      <c r="J204" s="86"/>
      <c r="K204" s="124"/>
    </row>
    <row r="205" spans="1:11" s="125" customFormat="1" x14ac:dyDescent="0.25">
      <c r="A205" s="121"/>
      <c r="B205" s="122"/>
      <c r="C205" s="123"/>
      <c r="D205" s="86"/>
      <c r="E205" s="86"/>
      <c r="F205" s="122"/>
      <c r="G205" s="86"/>
      <c r="H205" s="86"/>
      <c r="I205" s="86"/>
      <c r="J205" s="86"/>
      <c r="K205" s="124"/>
    </row>
    <row r="206" spans="1:11" s="125" customFormat="1" x14ac:dyDescent="0.25">
      <c r="A206" s="121"/>
      <c r="B206" s="122"/>
      <c r="C206" s="123"/>
      <c r="D206" s="86"/>
      <c r="E206" s="86"/>
      <c r="F206" s="122"/>
      <c r="G206" s="86"/>
      <c r="H206" s="86"/>
      <c r="I206" s="86"/>
      <c r="J206" s="86"/>
      <c r="K206" s="124"/>
    </row>
    <row r="207" spans="1:11" s="125" customFormat="1" x14ac:dyDescent="0.25">
      <c r="A207" s="121"/>
      <c r="B207" s="122"/>
      <c r="C207" s="123"/>
      <c r="D207" s="86"/>
      <c r="E207" s="86"/>
      <c r="F207" s="122"/>
      <c r="G207" s="86"/>
      <c r="H207" s="86"/>
      <c r="I207" s="86"/>
      <c r="J207" s="86"/>
      <c r="K207" s="124"/>
    </row>
    <row r="208" spans="1:11" s="125" customFormat="1" x14ac:dyDescent="0.25">
      <c r="A208" s="121"/>
      <c r="B208" s="122"/>
      <c r="C208" s="123"/>
      <c r="D208" s="86"/>
      <c r="E208" s="86"/>
      <c r="F208" s="122"/>
      <c r="G208" s="86"/>
      <c r="H208" s="86"/>
      <c r="I208" s="86"/>
      <c r="J208" s="86"/>
      <c r="K208" s="124"/>
    </row>
    <row r="209" spans="1:12" s="125" customFormat="1" x14ac:dyDescent="0.25">
      <c r="A209" s="121"/>
      <c r="B209" s="122"/>
      <c r="C209" s="123"/>
      <c r="D209" s="86"/>
      <c r="E209" s="86"/>
      <c r="F209" s="122"/>
      <c r="G209" s="86"/>
      <c r="H209" s="86"/>
      <c r="I209" s="86"/>
      <c r="J209" s="86"/>
      <c r="K209" s="124"/>
    </row>
    <row r="210" spans="1:12" s="125" customFormat="1" x14ac:dyDescent="0.25">
      <c r="A210" s="121"/>
      <c r="B210" s="122"/>
      <c r="C210" s="123"/>
      <c r="D210" s="86"/>
      <c r="E210" s="86"/>
      <c r="F210" s="122"/>
      <c r="G210" s="86"/>
      <c r="H210" s="86"/>
      <c r="I210" s="86"/>
      <c r="J210" s="86"/>
      <c r="K210" s="124"/>
    </row>
    <row r="211" spans="1:12" s="125" customFormat="1" x14ac:dyDescent="0.25">
      <c r="A211" s="121"/>
      <c r="B211" s="122"/>
      <c r="C211" s="123"/>
      <c r="D211" s="86"/>
      <c r="E211" s="86"/>
      <c r="F211" s="122"/>
      <c r="G211" s="86"/>
      <c r="H211" s="86"/>
      <c r="I211" s="86"/>
      <c r="J211" s="86"/>
      <c r="K211" s="124"/>
      <c r="L211" s="124"/>
    </row>
    <row r="212" spans="1:12" s="125" customFormat="1" x14ac:dyDescent="0.25">
      <c r="A212" s="121"/>
      <c r="B212" s="122"/>
      <c r="C212" s="123"/>
      <c r="D212" s="86"/>
      <c r="E212" s="86"/>
      <c r="F212" s="122"/>
      <c r="G212" s="86"/>
      <c r="H212" s="86"/>
      <c r="I212" s="86"/>
      <c r="J212" s="86"/>
      <c r="K212" s="124"/>
      <c r="L212" s="86"/>
    </row>
    <row r="213" spans="1:12" s="125" customFormat="1" x14ac:dyDescent="0.25">
      <c r="A213" s="121"/>
      <c r="B213" s="122"/>
      <c r="C213" s="123"/>
      <c r="D213" s="86"/>
      <c r="E213" s="86"/>
      <c r="F213" s="122"/>
      <c r="G213" s="86"/>
      <c r="H213" s="86"/>
      <c r="I213" s="86"/>
      <c r="J213" s="86"/>
      <c r="K213" s="124"/>
      <c r="L213" s="124"/>
    </row>
    <row r="214" spans="1:12" s="125" customFormat="1" x14ac:dyDescent="0.25">
      <c r="A214" s="121"/>
      <c r="B214" s="122"/>
      <c r="C214" s="123"/>
      <c r="D214" s="86"/>
      <c r="E214" s="86"/>
      <c r="F214" s="122"/>
      <c r="G214" s="86"/>
      <c r="H214" s="86"/>
      <c r="I214" s="86"/>
      <c r="J214" s="86"/>
      <c r="K214" s="124"/>
      <c r="L214" s="86"/>
    </row>
    <row r="215" spans="1:12" s="125" customFormat="1" x14ac:dyDescent="0.25">
      <c r="A215" s="121"/>
      <c r="B215" s="122"/>
      <c r="C215" s="123"/>
      <c r="D215" s="86"/>
      <c r="E215" s="86"/>
      <c r="F215" s="122"/>
      <c r="G215" s="86"/>
      <c r="H215" s="86"/>
      <c r="I215" s="86"/>
      <c r="J215" s="86"/>
      <c r="K215" s="124"/>
      <c r="L215" s="124"/>
    </row>
    <row r="216" spans="1:12" s="125" customFormat="1" x14ac:dyDescent="0.25">
      <c r="A216" s="121"/>
      <c r="B216" s="122"/>
      <c r="C216" s="123"/>
      <c r="D216" s="86"/>
      <c r="E216" s="86"/>
      <c r="F216" s="122"/>
      <c r="G216" s="86"/>
      <c r="H216" s="86"/>
      <c r="I216" s="86"/>
      <c r="J216" s="86"/>
      <c r="K216" s="124"/>
      <c r="L216" s="86"/>
    </row>
    <row r="217" spans="1:12" s="125" customFormat="1" x14ac:dyDescent="0.25">
      <c r="A217" s="121"/>
      <c r="B217" s="122"/>
      <c r="C217" s="123"/>
      <c r="D217" s="86"/>
      <c r="E217" s="86"/>
      <c r="F217" s="122"/>
      <c r="G217" s="86"/>
      <c r="H217" s="86"/>
      <c r="I217" s="86"/>
      <c r="J217" s="86"/>
      <c r="K217" s="124"/>
      <c r="L217" s="124"/>
    </row>
    <row r="218" spans="1:12" s="125" customFormat="1" x14ac:dyDescent="0.25">
      <c r="A218" s="121"/>
      <c r="B218" s="122"/>
      <c r="C218" s="123"/>
      <c r="D218" s="86"/>
      <c r="E218" s="86"/>
      <c r="F218" s="122"/>
      <c r="G218" s="86"/>
      <c r="H218" s="86"/>
      <c r="I218" s="86"/>
      <c r="J218" s="86"/>
      <c r="K218" s="124"/>
      <c r="L218" s="86"/>
    </row>
    <row r="219" spans="1:12" s="125" customFormat="1" x14ac:dyDescent="0.25">
      <c r="A219" s="121"/>
      <c r="B219" s="122"/>
      <c r="C219" s="123"/>
      <c r="D219" s="86"/>
      <c r="E219" s="86"/>
      <c r="F219" s="122"/>
      <c r="G219" s="86"/>
      <c r="H219" s="86"/>
      <c r="I219" s="86"/>
      <c r="J219" s="86"/>
      <c r="K219" s="124"/>
      <c r="L219" s="124"/>
    </row>
    <row r="220" spans="1:12" s="125" customFormat="1" x14ac:dyDescent="0.25">
      <c r="A220" s="121"/>
      <c r="B220" s="122"/>
      <c r="C220" s="123"/>
      <c r="D220" s="86"/>
      <c r="E220" s="86"/>
      <c r="F220" s="122"/>
      <c r="G220" s="86"/>
      <c r="H220" s="86"/>
      <c r="I220" s="86"/>
      <c r="J220" s="86"/>
      <c r="K220" s="124"/>
      <c r="L220" s="86"/>
    </row>
    <row r="221" spans="1:12" s="125" customFormat="1" x14ac:dyDescent="0.25">
      <c r="A221" s="121"/>
      <c r="B221" s="122"/>
      <c r="C221" s="123"/>
      <c r="D221" s="86"/>
      <c r="E221" s="86"/>
      <c r="F221" s="122"/>
      <c r="G221" s="86"/>
      <c r="H221" s="86"/>
      <c r="I221" s="86"/>
      <c r="J221" s="86"/>
      <c r="K221" s="124"/>
      <c r="L221" s="124"/>
    </row>
    <row r="222" spans="1:12" s="125" customFormat="1" x14ac:dyDescent="0.25">
      <c r="A222" s="121"/>
      <c r="B222" s="122"/>
      <c r="C222" s="123"/>
      <c r="D222" s="86"/>
      <c r="E222" s="86"/>
      <c r="F222" s="122"/>
      <c r="G222" s="86"/>
      <c r="H222" s="86"/>
      <c r="I222" s="86"/>
      <c r="J222" s="86"/>
      <c r="K222" s="124"/>
      <c r="L222" s="86"/>
    </row>
    <row r="223" spans="1:12" s="125" customFormat="1" x14ac:dyDescent="0.25">
      <c r="A223" s="121"/>
      <c r="B223" s="122"/>
      <c r="C223" s="123"/>
      <c r="D223" s="86"/>
      <c r="E223" s="86"/>
      <c r="F223" s="122"/>
      <c r="G223" s="86"/>
      <c r="H223" s="86"/>
      <c r="I223" s="86"/>
      <c r="J223" s="86"/>
      <c r="K223" s="124"/>
      <c r="L223" s="124"/>
    </row>
    <row r="224" spans="1:12" s="125" customFormat="1" x14ac:dyDescent="0.25">
      <c r="A224" s="121"/>
      <c r="B224" s="122"/>
      <c r="C224" s="123"/>
      <c r="D224" s="86"/>
      <c r="E224" s="86"/>
      <c r="F224" s="122"/>
      <c r="G224" s="86"/>
      <c r="H224" s="86"/>
      <c r="I224" s="86"/>
      <c r="J224" s="86"/>
      <c r="K224" s="124"/>
      <c r="L224" s="86"/>
    </row>
    <row r="225" spans="1:12" s="125" customFormat="1" x14ac:dyDescent="0.25">
      <c r="A225" s="121"/>
      <c r="B225" s="122"/>
      <c r="C225" s="123"/>
      <c r="D225" s="86"/>
      <c r="E225" s="86"/>
      <c r="F225" s="122"/>
      <c r="G225" s="86"/>
      <c r="H225" s="86"/>
      <c r="I225" s="86"/>
      <c r="J225" s="86"/>
      <c r="K225" s="124"/>
      <c r="L225" s="124"/>
    </row>
    <row r="226" spans="1:12" s="125" customFormat="1" x14ac:dyDescent="0.25">
      <c r="A226" s="121"/>
      <c r="B226" s="122"/>
      <c r="C226" s="123"/>
      <c r="D226" s="86"/>
      <c r="E226" s="86"/>
      <c r="F226" s="122"/>
      <c r="G226" s="86"/>
      <c r="H226" s="86"/>
      <c r="I226" s="86"/>
      <c r="J226" s="86"/>
      <c r="K226" s="124"/>
      <c r="L226" s="86"/>
    </row>
    <row r="227" spans="1:12" s="125" customFormat="1" x14ac:dyDescent="0.25">
      <c r="A227" s="121"/>
      <c r="B227" s="122"/>
      <c r="C227" s="123"/>
      <c r="D227" s="86"/>
      <c r="E227" s="86"/>
      <c r="F227" s="122"/>
      <c r="G227" s="86"/>
      <c r="H227" s="86"/>
      <c r="I227" s="86"/>
      <c r="J227" s="86"/>
      <c r="K227" s="124"/>
      <c r="L227" s="124"/>
    </row>
    <row r="228" spans="1:12" s="125" customFormat="1" x14ac:dyDescent="0.25">
      <c r="A228" s="121"/>
      <c r="B228" s="122"/>
      <c r="C228" s="123"/>
      <c r="D228" s="86"/>
      <c r="E228" s="86"/>
      <c r="F228" s="122"/>
      <c r="G228" s="86"/>
      <c r="H228" s="86"/>
      <c r="I228" s="86"/>
      <c r="J228" s="86"/>
      <c r="K228" s="124"/>
      <c r="L228" s="86"/>
    </row>
    <row r="229" spans="1:12" s="125" customFormat="1" x14ac:dyDescent="0.25">
      <c r="A229" s="121"/>
      <c r="B229" s="122"/>
      <c r="C229" s="123"/>
      <c r="D229" s="86"/>
      <c r="E229" s="86"/>
      <c r="F229" s="122"/>
      <c r="G229" s="86"/>
      <c r="H229" s="86"/>
      <c r="I229" s="86"/>
      <c r="J229" s="86"/>
      <c r="K229" s="124"/>
      <c r="L229" s="124"/>
    </row>
    <row r="230" spans="1:12" s="125" customFormat="1" x14ac:dyDescent="0.25">
      <c r="A230" s="121"/>
      <c r="B230" s="122"/>
      <c r="C230" s="123"/>
      <c r="D230" s="86"/>
      <c r="E230" s="86"/>
      <c r="F230" s="122"/>
      <c r="G230" s="86"/>
      <c r="H230" s="86"/>
      <c r="I230" s="86"/>
      <c r="J230" s="86"/>
      <c r="K230" s="124"/>
      <c r="L230" s="86"/>
    </row>
    <row r="231" spans="1:12" s="125" customFormat="1" x14ac:dyDescent="0.25">
      <c r="A231" s="121"/>
      <c r="B231" s="122"/>
      <c r="C231" s="123"/>
      <c r="D231" s="86"/>
      <c r="E231" s="86"/>
      <c r="F231" s="122"/>
      <c r="G231" s="86"/>
      <c r="H231" s="86"/>
      <c r="I231" s="86"/>
      <c r="J231" s="86"/>
      <c r="K231" s="124"/>
      <c r="L231" s="124"/>
    </row>
    <row r="232" spans="1:12" s="125" customFormat="1" x14ac:dyDescent="0.25">
      <c r="A232" s="121"/>
      <c r="B232" s="122"/>
      <c r="C232" s="123"/>
      <c r="D232" s="86"/>
      <c r="E232" s="86"/>
      <c r="F232" s="122"/>
      <c r="G232" s="86"/>
      <c r="H232" s="86"/>
      <c r="I232" s="86"/>
      <c r="J232" s="86"/>
      <c r="K232" s="124"/>
      <c r="L232" s="86"/>
    </row>
    <row r="233" spans="1:12" s="125" customFormat="1" x14ac:dyDescent="0.25">
      <c r="A233" s="121"/>
      <c r="B233" s="122"/>
      <c r="C233" s="123"/>
      <c r="D233" s="86"/>
      <c r="E233" s="86"/>
      <c r="F233" s="122"/>
      <c r="G233" s="86"/>
      <c r="H233" s="86"/>
      <c r="I233" s="86"/>
      <c r="J233" s="86"/>
      <c r="K233" s="124"/>
      <c r="L233" s="124"/>
    </row>
    <row r="234" spans="1:12" s="125" customFormat="1" x14ac:dyDescent="0.25">
      <c r="A234" s="121"/>
      <c r="B234" s="122"/>
      <c r="C234" s="123"/>
      <c r="D234" s="86"/>
      <c r="E234" s="86"/>
      <c r="F234" s="122"/>
      <c r="G234" s="86"/>
      <c r="H234" s="86"/>
      <c r="I234" s="86"/>
      <c r="J234" s="86"/>
      <c r="K234" s="124"/>
      <c r="L234" s="86"/>
    </row>
    <row r="235" spans="1:12" s="125" customFormat="1" x14ac:dyDescent="0.25">
      <c r="A235" s="121"/>
      <c r="B235" s="122"/>
      <c r="C235" s="123"/>
      <c r="D235" s="86"/>
      <c r="E235" s="86"/>
      <c r="F235" s="122"/>
      <c r="G235" s="86"/>
      <c r="H235" s="86"/>
      <c r="I235" s="86"/>
      <c r="J235" s="86"/>
      <c r="K235" s="124"/>
      <c r="L235" s="124"/>
    </row>
    <row r="236" spans="1:12" s="125" customFormat="1" x14ac:dyDescent="0.25">
      <c r="A236" s="121"/>
      <c r="B236" s="122"/>
      <c r="C236" s="123"/>
      <c r="D236" s="86"/>
      <c r="E236" s="86"/>
      <c r="F236" s="122"/>
      <c r="G236" s="86"/>
      <c r="H236" s="86"/>
      <c r="I236" s="86"/>
      <c r="J236" s="86"/>
      <c r="K236" s="124"/>
      <c r="L236" s="86"/>
    </row>
    <row r="237" spans="1:12" s="125" customFormat="1" x14ac:dyDescent="0.25">
      <c r="A237" s="121"/>
      <c r="B237" s="122"/>
      <c r="C237" s="123"/>
      <c r="D237" s="86"/>
      <c r="E237" s="86"/>
      <c r="F237" s="122"/>
      <c r="G237" s="86"/>
      <c r="H237" s="86"/>
      <c r="I237" s="86"/>
      <c r="J237" s="86"/>
      <c r="K237" s="124"/>
      <c r="L237" s="86"/>
    </row>
    <row r="238" spans="1:12" s="125" customFormat="1" x14ac:dyDescent="0.25">
      <c r="A238" s="121"/>
      <c r="B238" s="122"/>
      <c r="C238" s="123"/>
      <c r="D238" s="86"/>
      <c r="E238" s="86"/>
      <c r="F238" s="122"/>
      <c r="G238" s="86"/>
      <c r="H238" s="86"/>
      <c r="I238" s="86"/>
      <c r="J238" s="86"/>
      <c r="K238" s="124"/>
      <c r="L238" s="86"/>
    </row>
    <row r="239" spans="1:12" s="125" customFormat="1" x14ac:dyDescent="0.25">
      <c r="A239" s="121"/>
      <c r="B239" s="122"/>
      <c r="C239" s="123"/>
      <c r="D239" s="86"/>
      <c r="E239" s="86"/>
      <c r="F239" s="122"/>
      <c r="G239" s="86"/>
      <c r="H239" s="86"/>
      <c r="I239" s="86"/>
      <c r="J239" s="86"/>
      <c r="K239" s="124"/>
      <c r="L239" s="86"/>
    </row>
    <row r="240" spans="1:12" s="125" customFormat="1" x14ac:dyDescent="0.25">
      <c r="A240" s="121"/>
      <c r="B240" s="122"/>
      <c r="C240" s="123"/>
      <c r="D240" s="86"/>
      <c r="E240" s="86"/>
      <c r="F240" s="122"/>
      <c r="G240" s="86"/>
      <c r="H240" s="86"/>
      <c r="I240" s="86"/>
      <c r="J240" s="86"/>
      <c r="K240" s="124"/>
      <c r="L240" s="86"/>
    </row>
    <row r="241" spans="1:12" s="125" customFormat="1" x14ac:dyDescent="0.25">
      <c r="A241" s="121"/>
      <c r="B241" s="122"/>
      <c r="C241" s="123"/>
      <c r="D241" s="86"/>
      <c r="E241" s="86"/>
      <c r="F241" s="122"/>
      <c r="G241" s="86"/>
      <c r="H241" s="86"/>
      <c r="I241" s="86"/>
      <c r="J241" s="86"/>
      <c r="K241" s="124"/>
      <c r="L241" s="86"/>
    </row>
    <row r="242" spans="1:12" s="125" customFormat="1" x14ac:dyDescent="0.25">
      <c r="A242" s="121"/>
      <c r="B242" s="122"/>
      <c r="C242" s="123"/>
      <c r="D242" s="86"/>
      <c r="E242" s="86"/>
      <c r="F242" s="122"/>
      <c r="G242" s="86"/>
      <c r="H242" s="86"/>
      <c r="I242" s="86"/>
      <c r="J242" s="86"/>
      <c r="K242" s="124"/>
      <c r="L242" s="86"/>
    </row>
    <row r="243" spans="1:12" s="125" customFormat="1" x14ac:dyDescent="0.25">
      <c r="A243" s="121"/>
      <c r="B243" s="122"/>
      <c r="C243" s="123"/>
      <c r="D243" s="86"/>
      <c r="E243" s="86"/>
      <c r="F243" s="122"/>
      <c r="G243" s="86"/>
      <c r="H243" s="86"/>
      <c r="I243" s="86"/>
      <c r="J243" s="86"/>
      <c r="K243" s="124"/>
      <c r="L243" s="86"/>
    </row>
    <row r="244" spans="1:12" s="125" customFormat="1" x14ac:dyDescent="0.25">
      <c r="A244" s="121"/>
      <c r="B244" s="122"/>
      <c r="C244" s="123"/>
      <c r="D244" s="86"/>
      <c r="E244" s="86"/>
      <c r="F244" s="122"/>
      <c r="G244" s="86"/>
      <c r="H244" s="86"/>
      <c r="I244" s="86"/>
      <c r="J244" s="86"/>
      <c r="K244" s="124"/>
      <c r="L244" s="86"/>
    </row>
    <row r="245" spans="1:12" s="125" customFormat="1" x14ac:dyDescent="0.25">
      <c r="A245" s="121"/>
      <c r="B245" s="122"/>
      <c r="C245" s="123"/>
      <c r="D245" s="86"/>
      <c r="E245" s="86"/>
      <c r="F245" s="122"/>
      <c r="G245" s="86"/>
      <c r="H245" s="86"/>
      <c r="I245" s="86"/>
      <c r="J245" s="86"/>
      <c r="K245" s="124"/>
      <c r="L245" s="86"/>
    </row>
    <row r="246" spans="1:12" s="125" customFormat="1" x14ac:dyDescent="0.25">
      <c r="A246" s="121"/>
      <c r="B246" s="122"/>
      <c r="C246" s="123"/>
      <c r="D246" s="86"/>
      <c r="E246" s="86"/>
      <c r="F246" s="122"/>
      <c r="G246" s="86"/>
      <c r="H246" s="86"/>
      <c r="I246" s="86"/>
      <c r="J246" s="86"/>
      <c r="K246" s="124"/>
    </row>
    <row r="247" spans="1:12" s="125" customFormat="1" x14ac:dyDescent="0.25">
      <c r="A247" s="121"/>
      <c r="B247" s="122"/>
      <c r="C247" s="123"/>
      <c r="D247" s="86"/>
      <c r="E247" s="86"/>
      <c r="F247" s="122"/>
      <c r="G247" s="86"/>
      <c r="H247" s="86"/>
      <c r="I247" s="86"/>
      <c r="J247" s="86"/>
      <c r="K247" s="124"/>
    </row>
    <row r="248" spans="1:12" s="125" customFormat="1" x14ac:dyDescent="0.25">
      <c r="A248" s="121"/>
      <c r="B248" s="122"/>
      <c r="C248" s="123"/>
      <c r="D248" s="86"/>
      <c r="E248" s="86"/>
      <c r="F248" s="122"/>
      <c r="G248" s="86"/>
      <c r="H248" s="86"/>
      <c r="I248" s="86"/>
      <c r="J248" s="86"/>
      <c r="K248" s="124"/>
    </row>
    <row r="249" spans="1:12" s="125" customFormat="1" x14ac:dyDescent="0.25">
      <c r="A249" s="121"/>
      <c r="B249" s="122"/>
      <c r="C249" s="123"/>
      <c r="D249" s="86"/>
      <c r="E249" s="86"/>
      <c r="F249" s="122"/>
      <c r="G249" s="86"/>
      <c r="H249" s="86"/>
      <c r="I249" s="86"/>
      <c r="J249" s="86"/>
      <c r="K249" s="124"/>
    </row>
    <row r="250" spans="1:12" s="125" customFormat="1" x14ac:dyDescent="0.25">
      <c r="A250" s="121"/>
      <c r="B250" s="122"/>
      <c r="C250" s="123"/>
      <c r="D250" s="86"/>
      <c r="E250" s="86"/>
      <c r="F250" s="122"/>
      <c r="G250" s="86"/>
      <c r="H250" s="86"/>
      <c r="I250" s="86"/>
      <c r="J250" s="86"/>
      <c r="K250" s="124"/>
    </row>
    <row r="251" spans="1:12" s="125" customFormat="1" x14ac:dyDescent="0.25">
      <c r="A251" s="121"/>
      <c r="B251" s="122"/>
      <c r="C251" s="123"/>
      <c r="D251" s="86"/>
      <c r="E251" s="86"/>
      <c r="F251" s="122"/>
      <c r="G251" s="86"/>
      <c r="H251" s="86"/>
      <c r="I251" s="86"/>
      <c r="J251" s="86"/>
      <c r="K251" s="124"/>
    </row>
    <row r="252" spans="1:12" s="125" customFormat="1" x14ac:dyDescent="0.25">
      <c r="A252" s="121"/>
      <c r="B252" s="122"/>
      <c r="C252" s="123"/>
      <c r="D252" s="86"/>
      <c r="E252" s="86"/>
      <c r="F252" s="122"/>
      <c r="G252" s="86"/>
      <c r="H252" s="86"/>
      <c r="I252" s="86"/>
      <c r="J252" s="86"/>
      <c r="K252" s="124"/>
    </row>
    <row r="253" spans="1:12" x14ac:dyDescent="0.25">
      <c r="A253" s="95"/>
      <c r="B253" s="103"/>
      <c r="C253" s="95"/>
      <c r="D253" s="74"/>
      <c r="E253" s="16"/>
      <c r="F253" s="103"/>
      <c r="G253" s="16"/>
      <c r="H253" s="16"/>
      <c r="I253" s="16"/>
      <c r="J253" s="16"/>
      <c r="K253" s="92"/>
    </row>
    <row r="254" spans="1:12" x14ac:dyDescent="0.25">
      <c r="A254" s="95"/>
      <c r="B254" s="104"/>
      <c r="C254" s="95"/>
      <c r="D254" s="16"/>
      <c r="E254" s="16"/>
      <c r="F254" s="103"/>
      <c r="G254" s="16"/>
      <c r="H254" s="16"/>
      <c r="I254" s="16"/>
      <c r="J254" s="16"/>
      <c r="K254" s="16"/>
    </row>
    <row r="255" spans="1:12" x14ac:dyDescent="0.25">
      <c r="A255" s="95"/>
      <c r="B255" s="105"/>
      <c r="C255" s="95"/>
      <c r="D255" s="16"/>
      <c r="E255" s="16"/>
      <c r="F255" s="103"/>
      <c r="G255" s="16"/>
      <c r="H255" s="16"/>
      <c r="I255" s="16"/>
      <c r="J255" s="16"/>
      <c r="K255" s="16"/>
    </row>
    <row r="256" spans="1:12" x14ac:dyDescent="0.25">
      <c r="A256" s="95"/>
      <c r="B256" s="103"/>
      <c r="C256" s="95"/>
      <c r="D256" s="16"/>
      <c r="E256" s="16"/>
      <c r="F256" s="103"/>
      <c r="G256" s="16"/>
      <c r="H256" s="16"/>
      <c r="I256" s="16"/>
      <c r="J256" s="16"/>
      <c r="K256" s="16"/>
    </row>
    <row r="257" spans="1:11" x14ac:dyDescent="0.25">
      <c r="A257" s="95"/>
      <c r="B257" s="103"/>
      <c r="C257" s="95"/>
      <c r="D257" s="16"/>
      <c r="E257" s="16"/>
      <c r="F257" s="16"/>
      <c r="G257" s="16"/>
      <c r="H257" s="16"/>
      <c r="I257" s="16"/>
      <c r="J257" s="16"/>
      <c r="K257" s="16"/>
    </row>
    <row r="258" spans="1:11" x14ac:dyDescent="0.25">
      <c r="A258" s="95"/>
      <c r="B258" s="16"/>
      <c r="C258" s="95"/>
      <c r="D258" s="16"/>
      <c r="E258" s="16"/>
      <c r="F258" s="16"/>
      <c r="G258" s="16"/>
      <c r="H258" s="16"/>
      <c r="I258" s="16"/>
      <c r="J258" s="16"/>
      <c r="K258" s="16"/>
    </row>
    <row r="259" spans="1:11" x14ac:dyDescent="0.25">
      <c r="A259" s="106"/>
      <c r="B259" s="107"/>
      <c r="C259" s="95"/>
      <c r="D259" s="16"/>
      <c r="E259" s="16"/>
      <c r="F259" s="16"/>
      <c r="G259" s="16"/>
      <c r="H259" s="16"/>
      <c r="I259" s="16"/>
      <c r="J259" s="16"/>
      <c r="K259" s="16"/>
    </row>
    <row r="260" spans="1:11" x14ac:dyDescent="0.25">
      <c r="A260" s="95"/>
      <c r="B260" s="16"/>
      <c r="C260" s="95"/>
      <c r="D260" s="16"/>
      <c r="E260" s="16"/>
      <c r="F260" s="16"/>
      <c r="G260" s="16"/>
      <c r="H260" s="16"/>
      <c r="I260" s="16"/>
      <c r="J260" s="16"/>
      <c r="K260" s="16"/>
    </row>
    <row r="261" spans="1:11" x14ac:dyDescent="0.25">
      <c r="A261" s="95"/>
      <c r="B261" s="16"/>
      <c r="C261" s="95"/>
      <c r="D261" s="16"/>
      <c r="E261" s="16"/>
      <c r="F261" s="16"/>
      <c r="G261" s="16"/>
      <c r="H261" s="16"/>
      <c r="I261" s="16"/>
      <c r="J261" s="16"/>
      <c r="K261" s="16"/>
    </row>
    <row r="268" spans="1:11" x14ac:dyDescent="0.25">
      <c r="D268" t="s">
        <v>5</v>
      </c>
    </row>
  </sheetData>
  <printOptions horizontalCentered="1" verticalCentered="1"/>
  <pageMargins left="0" right="0" top="1.7322834645669292" bottom="0.15748031496062992" header="0.31496062992125984" footer="0.31496062992125984"/>
  <pageSetup paperSize="5" scale="70" orientation="landscape" horizontalDpi="0" verticalDpi="0" r:id="rId1"/>
  <headerFooter>
    <oddHeader>&amp;LIDAAN
SUB GERENCIA TECNICA METROPOLITANA
DISTRIBUCIÓN Y CONTROL DE REDES
CONTROL DE CIERRES
TOTAL: 69 CIERRES
TOTAL DE HORAS DE INTERRUPCIÓN: 172:22:00&amp;RAGOSTO-2016</oddHead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8"/>
  <sheetViews>
    <sheetView topLeftCell="J14" zoomScale="120" zoomScaleNormal="120" workbookViewId="0">
      <selection activeCell="K34" sqref="K34"/>
    </sheetView>
  </sheetViews>
  <sheetFormatPr baseColWidth="10" defaultRowHeight="15" x14ac:dyDescent="0.25"/>
  <cols>
    <col min="1" max="1" width="23.7109375" customWidth="1"/>
    <col min="3" max="3" width="20.7109375" customWidth="1"/>
    <col min="4" max="5" width="18.7109375" customWidth="1"/>
    <col min="6" max="6" width="30.7109375" customWidth="1"/>
    <col min="7" max="7" width="20.7109375" customWidth="1"/>
    <col min="8" max="8" width="30.7109375" customWidth="1"/>
    <col min="9" max="9" width="47.7109375" customWidth="1"/>
    <col min="10" max="10" width="45.7109375" customWidth="1"/>
    <col min="11" max="11" width="40.7109375" style="22" customWidth="1"/>
    <col min="12" max="12" width="20.7109375" style="2" customWidth="1"/>
    <col min="13" max="13" width="32.7109375" customWidth="1"/>
  </cols>
  <sheetData>
    <row r="1" spans="1:16" x14ac:dyDescent="0.25">
      <c r="A1" s="23" t="s">
        <v>28</v>
      </c>
      <c r="B1" s="23" t="s">
        <v>29</v>
      </c>
      <c r="C1" s="24" t="s">
        <v>11</v>
      </c>
      <c r="D1" s="23" t="s">
        <v>18</v>
      </c>
      <c r="E1" s="23" t="s">
        <v>19</v>
      </c>
      <c r="F1" s="23" t="s">
        <v>20</v>
      </c>
      <c r="G1" s="23" t="s">
        <v>23</v>
      </c>
      <c r="H1" s="23" t="s">
        <v>2</v>
      </c>
      <c r="I1" s="23" t="s">
        <v>26</v>
      </c>
      <c r="J1" s="23" t="s">
        <v>38</v>
      </c>
      <c r="K1" s="37" t="s">
        <v>187</v>
      </c>
      <c r="L1" s="24" t="s">
        <v>190</v>
      </c>
      <c r="M1" s="23" t="s">
        <v>9</v>
      </c>
      <c r="N1" s="24" t="s">
        <v>203</v>
      </c>
      <c r="O1" s="23" t="s">
        <v>7</v>
      </c>
      <c r="P1" t="s">
        <v>10</v>
      </c>
    </row>
    <row r="2" spans="1:16" x14ac:dyDescent="0.25">
      <c r="A2" t="s">
        <v>327</v>
      </c>
      <c r="B2" t="s">
        <v>328</v>
      </c>
      <c r="C2" s="16" t="s">
        <v>329</v>
      </c>
      <c r="D2" s="17">
        <v>42360</v>
      </c>
      <c r="E2" s="17">
        <v>42389</v>
      </c>
      <c r="F2" t="s">
        <v>13</v>
      </c>
      <c r="G2" t="s">
        <v>330</v>
      </c>
      <c r="H2" t="s">
        <v>331</v>
      </c>
      <c r="I2" t="s">
        <v>332</v>
      </c>
      <c r="J2" t="s">
        <v>339</v>
      </c>
      <c r="K2" s="22" t="s">
        <v>333</v>
      </c>
      <c r="L2" s="21">
        <v>42374</v>
      </c>
      <c r="M2" t="s">
        <v>334</v>
      </c>
      <c r="N2" t="s">
        <v>205</v>
      </c>
      <c r="O2" s="17">
        <v>42374</v>
      </c>
    </row>
    <row r="3" spans="1:16" x14ac:dyDescent="0.25">
      <c r="A3" s="25" t="s">
        <v>335</v>
      </c>
      <c r="B3" s="25" t="s">
        <v>336</v>
      </c>
      <c r="C3" s="26" t="s">
        <v>337</v>
      </c>
      <c r="D3" s="27">
        <v>42372</v>
      </c>
      <c r="E3" s="27"/>
      <c r="F3" s="26" t="s">
        <v>22</v>
      </c>
      <c r="G3" s="26" t="s">
        <v>24</v>
      </c>
      <c r="H3" s="26" t="s">
        <v>338</v>
      </c>
      <c r="I3" s="26" t="s">
        <v>50</v>
      </c>
      <c r="J3" t="s">
        <v>339</v>
      </c>
      <c r="K3" s="28" t="s">
        <v>376</v>
      </c>
      <c r="L3" s="29">
        <v>42373</v>
      </c>
      <c r="M3" s="26" t="s">
        <v>379</v>
      </c>
      <c r="N3" s="25"/>
      <c r="O3" s="27"/>
    </row>
    <row r="4" spans="1:16" x14ac:dyDescent="0.25">
      <c r="A4" s="25" t="s">
        <v>340</v>
      </c>
      <c r="B4" s="25" t="s">
        <v>341</v>
      </c>
      <c r="C4" s="26" t="s">
        <v>342</v>
      </c>
      <c r="D4" s="27">
        <v>42372</v>
      </c>
      <c r="E4" s="27"/>
      <c r="F4" s="25" t="s">
        <v>22</v>
      </c>
      <c r="G4" s="25" t="s">
        <v>24</v>
      </c>
      <c r="H4" s="25" t="s">
        <v>343</v>
      </c>
      <c r="I4" s="25" t="s">
        <v>344</v>
      </c>
      <c r="J4" t="s">
        <v>339</v>
      </c>
      <c r="K4" s="28" t="s">
        <v>377</v>
      </c>
      <c r="L4" s="29"/>
      <c r="M4" s="26"/>
      <c r="N4" s="25"/>
      <c r="O4" s="27"/>
    </row>
    <row r="5" spans="1:16" x14ac:dyDescent="0.25">
      <c r="A5" s="25" t="s">
        <v>345</v>
      </c>
      <c r="B5" s="25" t="s">
        <v>346</v>
      </c>
      <c r="C5" s="26" t="s">
        <v>347</v>
      </c>
      <c r="D5" s="27">
        <v>42372</v>
      </c>
      <c r="E5" s="27"/>
      <c r="F5" s="26" t="s">
        <v>22</v>
      </c>
      <c r="G5" s="26" t="s">
        <v>24</v>
      </c>
      <c r="H5" s="26"/>
      <c r="I5" s="26"/>
      <c r="J5" t="s">
        <v>339</v>
      </c>
      <c r="K5" s="28" t="s">
        <v>378</v>
      </c>
      <c r="L5" s="29"/>
      <c r="M5" s="26"/>
      <c r="N5" s="26"/>
      <c r="O5" s="27"/>
      <c r="P5" t="s">
        <v>10</v>
      </c>
    </row>
    <row r="6" spans="1:16" x14ac:dyDescent="0.25">
      <c r="A6" s="25" t="s">
        <v>348</v>
      </c>
      <c r="B6" s="25" t="s">
        <v>349</v>
      </c>
      <c r="C6" s="26" t="s">
        <v>350</v>
      </c>
      <c r="D6" s="27">
        <v>42372</v>
      </c>
      <c r="E6" s="27"/>
      <c r="F6" s="25" t="s">
        <v>22</v>
      </c>
      <c r="G6" s="25" t="s">
        <v>24</v>
      </c>
      <c r="H6" s="25" t="s">
        <v>359</v>
      </c>
      <c r="I6" s="25" t="s">
        <v>360</v>
      </c>
      <c r="J6" t="s">
        <v>339</v>
      </c>
      <c r="K6" s="28" t="s">
        <v>380</v>
      </c>
      <c r="L6" s="29"/>
      <c r="M6" s="26"/>
      <c r="N6" s="25"/>
      <c r="O6" s="27"/>
    </row>
    <row r="7" spans="1:16" x14ac:dyDescent="0.25">
      <c r="A7" s="26" t="s">
        <v>361</v>
      </c>
      <c r="B7" s="26" t="s">
        <v>362</v>
      </c>
      <c r="C7" s="26" t="s">
        <v>363</v>
      </c>
      <c r="D7" s="32">
        <v>42372</v>
      </c>
      <c r="E7" s="32"/>
      <c r="F7" s="26" t="s">
        <v>22</v>
      </c>
      <c r="G7" s="26" t="s">
        <v>24</v>
      </c>
      <c r="H7" s="26" t="s">
        <v>359</v>
      </c>
      <c r="I7" s="59">
        <v>23</v>
      </c>
      <c r="J7" t="s">
        <v>339</v>
      </c>
      <c r="K7" s="33"/>
      <c r="L7" s="34"/>
      <c r="M7" s="26"/>
      <c r="N7" s="25"/>
      <c r="O7" s="27"/>
    </row>
    <row r="8" spans="1:16" x14ac:dyDescent="0.25">
      <c r="A8" s="26" t="s">
        <v>364</v>
      </c>
      <c r="B8" s="26" t="s">
        <v>365</v>
      </c>
      <c r="C8" s="26" t="s">
        <v>366</v>
      </c>
      <c r="D8" s="32">
        <v>42372</v>
      </c>
      <c r="E8" s="32">
        <v>42398</v>
      </c>
      <c r="F8" s="26" t="s">
        <v>22</v>
      </c>
      <c r="G8" s="26" t="s">
        <v>24</v>
      </c>
      <c r="H8" s="26" t="s">
        <v>367</v>
      </c>
      <c r="I8" s="59">
        <v>1448</v>
      </c>
      <c r="J8" t="s">
        <v>339</v>
      </c>
      <c r="K8" s="28"/>
      <c r="L8" s="34"/>
      <c r="M8" s="26"/>
      <c r="N8" s="26"/>
      <c r="O8" s="27"/>
    </row>
    <row r="9" spans="1:16" x14ac:dyDescent="0.25">
      <c r="A9" s="25" t="s">
        <v>368</v>
      </c>
      <c r="B9" s="25" t="s">
        <v>369</v>
      </c>
      <c r="C9" s="25" t="s">
        <v>370</v>
      </c>
      <c r="D9" s="27">
        <v>42372</v>
      </c>
      <c r="E9" s="32"/>
      <c r="F9" s="25" t="s">
        <v>22</v>
      </c>
      <c r="G9" s="25" t="s">
        <v>122</v>
      </c>
      <c r="H9" s="25" t="s">
        <v>371</v>
      </c>
      <c r="I9" s="25" t="s">
        <v>372</v>
      </c>
      <c r="J9" t="s">
        <v>339</v>
      </c>
      <c r="K9" s="28"/>
      <c r="L9" s="29"/>
      <c r="M9" s="25"/>
      <c r="N9" s="26"/>
      <c r="O9" s="27"/>
    </row>
    <row r="10" spans="1:16" x14ac:dyDescent="0.25">
      <c r="A10" s="25" t="s">
        <v>373</v>
      </c>
      <c r="B10" s="25" t="s">
        <v>336</v>
      </c>
      <c r="C10" s="25" t="s">
        <v>374</v>
      </c>
      <c r="D10" s="27">
        <v>42372</v>
      </c>
      <c r="E10" s="27"/>
      <c r="F10" s="25" t="s">
        <v>22</v>
      </c>
      <c r="G10" s="25" t="s">
        <v>24</v>
      </c>
      <c r="H10" s="25" t="s">
        <v>338</v>
      </c>
      <c r="I10" s="25" t="s">
        <v>375</v>
      </c>
      <c r="J10" t="s">
        <v>339</v>
      </c>
      <c r="K10" s="28"/>
      <c r="L10" s="29"/>
      <c r="M10" s="25"/>
      <c r="N10" s="26"/>
      <c r="O10" s="27"/>
    </row>
    <row r="11" spans="1:16" x14ac:dyDescent="0.25">
      <c r="A11" s="26" t="s">
        <v>398</v>
      </c>
      <c r="B11" s="26" t="s">
        <v>399</v>
      </c>
      <c r="C11" s="26" t="s">
        <v>400</v>
      </c>
      <c r="D11" s="32">
        <v>42375</v>
      </c>
      <c r="E11" s="32">
        <v>42404</v>
      </c>
      <c r="F11" s="26" t="s">
        <v>13</v>
      </c>
      <c r="G11" s="26" t="s">
        <v>281</v>
      </c>
      <c r="H11" s="26" t="s">
        <v>401</v>
      </c>
      <c r="I11" s="26" t="s">
        <v>402</v>
      </c>
      <c r="J11" s="26" t="s">
        <v>339</v>
      </c>
      <c r="K11" s="28" t="s">
        <v>403</v>
      </c>
      <c r="L11" s="34">
        <v>42376</v>
      </c>
      <c r="M11" s="35" t="s">
        <v>442</v>
      </c>
      <c r="N11" s="26" t="s">
        <v>205</v>
      </c>
      <c r="O11" s="27">
        <v>42385</v>
      </c>
    </row>
    <row r="12" spans="1:16" x14ac:dyDescent="0.25">
      <c r="A12" s="25" t="s">
        <v>241</v>
      </c>
      <c r="B12" s="25" t="s">
        <v>238</v>
      </c>
      <c r="C12" s="25" t="s">
        <v>404</v>
      </c>
      <c r="D12" s="27">
        <v>42373</v>
      </c>
      <c r="E12" s="27"/>
      <c r="F12" s="25" t="s">
        <v>13</v>
      </c>
      <c r="G12" s="25" t="s">
        <v>103</v>
      </c>
      <c r="H12" s="25" t="s">
        <v>405</v>
      </c>
      <c r="I12" s="25" t="s">
        <v>406</v>
      </c>
      <c r="J12" s="25" t="s">
        <v>339</v>
      </c>
      <c r="K12" s="28" t="s">
        <v>188</v>
      </c>
      <c r="L12" s="29">
        <v>42373</v>
      </c>
      <c r="M12" s="35" t="s">
        <v>443</v>
      </c>
      <c r="N12" s="25" t="s">
        <v>205</v>
      </c>
      <c r="O12" s="27">
        <v>42384</v>
      </c>
    </row>
    <row r="13" spans="1:16" s="16" customFormat="1" x14ac:dyDescent="0.25">
      <c r="A13" s="26" t="s">
        <v>241</v>
      </c>
      <c r="B13" s="26" t="s">
        <v>238</v>
      </c>
      <c r="C13" s="26" t="s">
        <v>407</v>
      </c>
      <c r="D13" s="32">
        <v>42373</v>
      </c>
      <c r="E13" s="32"/>
      <c r="F13" s="26" t="s">
        <v>409</v>
      </c>
      <c r="G13" s="26" t="s">
        <v>103</v>
      </c>
      <c r="H13" s="26" t="s">
        <v>405</v>
      </c>
      <c r="I13" s="26" t="s">
        <v>406</v>
      </c>
      <c r="J13" s="26" t="s">
        <v>339</v>
      </c>
      <c r="K13" s="33" t="s">
        <v>408</v>
      </c>
      <c r="L13" s="34">
        <v>42373</v>
      </c>
      <c r="M13" s="35" t="s">
        <v>443</v>
      </c>
      <c r="N13" s="26" t="s">
        <v>205</v>
      </c>
      <c r="O13" s="32">
        <v>42384</v>
      </c>
    </row>
    <row r="14" spans="1:16" x14ac:dyDescent="0.25">
      <c r="A14" s="26" t="s">
        <v>416</v>
      </c>
      <c r="B14" s="26" t="s">
        <v>417</v>
      </c>
      <c r="C14" s="26" t="s">
        <v>418</v>
      </c>
      <c r="D14" s="32">
        <v>42377</v>
      </c>
      <c r="E14" s="32">
        <v>42405</v>
      </c>
      <c r="F14" s="26" t="s">
        <v>22</v>
      </c>
      <c r="G14" s="26" t="s">
        <v>419</v>
      </c>
      <c r="H14" s="26" t="s">
        <v>420</v>
      </c>
      <c r="I14" s="26" t="s">
        <v>421</v>
      </c>
      <c r="J14" s="26" t="s">
        <v>422</v>
      </c>
      <c r="K14" s="33" t="s">
        <v>423</v>
      </c>
      <c r="L14" s="34">
        <v>42380</v>
      </c>
      <c r="M14" s="26"/>
      <c r="N14" s="25"/>
      <c r="O14" s="27"/>
    </row>
    <row r="15" spans="1:16" x14ac:dyDescent="0.25">
      <c r="A15" s="26" t="s">
        <v>424</v>
      </c>
      <c r="B15" s="26" t="s">
        <v>425</v>
      </c>
      <c r="C15" s="26" t="s">
        <v>426</v>
      </c>
      <c r="D15" s="32">
        <v>42381</v>
      </c>
      <c r="E15" s="32">
        <v>42403</v>
      </c>
      <c r="F15" s="26" t="s">
        <v>427</v>
      </c>
      <c r="G15" s="26" t="s">
        <v>103</v>
      </c>
      <c r="H15" s="26" t="s">
        <v>428</v>
      </c>
      <c r="I15" s="26" t="s">
        <v>429</v>
      </c>
      <c r="J15" s="26" t="s">
        <v>430</v>
      </c>
      <c r="K15" s="33" t="s">
        <v>431</v>
      </c>
      <c r="L15" s="34">
        <v>42381</v>
      </c>
      <c r="M15" s="26"/>
      <c r="N15" s="26"/>
      <c r="O15" s="27"/>
    </row>
    <row r="16" spans="1:16" x14ac:dyDescent="0.25">
      <c r="A16" s="25" t="s">
        <v>432</v>
      </c>
      <c r="B16" s="25" t="s">
        <v>433</v>
      </c>
      <c r="C16" s="25" t="s">
        <v>434</v>
      </c>
      <c r="D16" s="27">
        <v>42373</v>
      </c>
      <c r="E16" s="32"/>
      <c r="F16" s="25" t="s">
        <v>427</v>
      </c>
      <c r="G16" s="25" t="s">
        <v>103</v>
      </c>
      <c r="H16" s="25" t="s">
        <v>428</v>
      </c>
      <c r="I16" s="25" t="s">
        <v>429</v>
      </c>
      <c r="J16" s="25" t="s">
        <v>430</v>
      </c>
      <c r="K16" s="28" t="s">
        <v>431</v>
      </c>
      <c r="L16" s="29">
        <v>42382</v>
      </c>
      <c r="M16" s="25"/>
      <c r="N16" s="26"/>
      <c r="O16" s="27"/>
    </row>
    <row r="17" spans="1:15" x14ac:dyDescent="0.25">
      <c r="A17" s="25" t="s">
        <v>444</v>
      </c>
      <c r="B17" s="25" t="s">
        <v>445</v>
      </c>
      <c r="C17" s="25" t="s">
        <v>446</v>
      </c>
      <c r="D17" s="27">
        <v>42380</v>
      </c>
      <c r="E17" s="27"/>
      <c r="F17" s="25" t="s">
        <v>427</v>
      </c>
      <c r="G17" s="25" t="s">
        <v>447</v>
      </c>
      <c r="H17" s="25" t="s">
        <v>448</v>
      </c>
      <c r="I17" s="25" t="s">
        <v>449</v>
      </c>
      <c r="J17" s="25" t="s">
        <v>462</v>
      </c>
      <c r="K17" s="28" t="s">
        <v>431</v>
      </c>
      <c r="L17" s="29">
        <v>42390</v>
      </c>
      <c r="M17" s="25" t="s">
        <v>427</v>
      </c>
      <c r="N17" s="26" t="s">
        <v>205</v>
      </c>
      <c r="O17" s="27">
        <v>42390</v>
      </c>
    </row>
    <row r="18" spans="1:15" x14ac:dyDescent="0.25">
      <c r="A18" s="25" t="s">
        <v>450</v>
      </c>
      <c r="B18" s="25" t="s">
        <v>451</v>
      </c>
      <c r="C18" s="25" t="s">
        <v>452</v>
      </c>
      <c r="D18" s="27">
        <v>42387</v>
      </c>
      <c r="E18" s="27">
        <v>42412</v>
      </c>
      <c r="F18" s="25" t="s">
        <v>22</v>
      </c>
      <c r="G18" s="25" t="s">
        <v>447</v>
      </c>
      <c r="H18" s="25" t="s">
        <v>453</v>
      </c>
      <c r="I18" s="25" t="s">
        <v>454</v>
      </c>
      <c r="J18" s="25" t="s">
        <v>269</v>
      </c>
      <c r="K18" s="28" t="s">
        <v>455</v>
      </c>
      <c r="L18" s="29">
        <v>42388</v>
      </c>
      <c r="M18" s="25" t="s">
        <v>456</v>
      </c>
      <c r="N18" s="26"/>
      <c r="O18" s="27"/>
    </row>
    <row r="19" spans="1:15" x14ac:dyDescent="0.25">
      <c r="A19" s="25" t="s">
        <v>457</v>
      </c>
      <c r="B19" s="25" t="s">
        <v>458</v>
      </c>
      <c r="C19" s="25" t="s">
        <v>459</v>
      </c>
      <c r="D19" s="27">
        <v>42386</v>
      </c>
      <c r="E19" s="27">
        <v>42412</v>
      </c>
      <c r="F19" s="25" t="s">
        <v>22</v>
      </c>
      <c r="G19" s="25" t="s">
        <v>103</v>
      </c>
      <c r="H19" s="25" t="s">
        <v>460</v>
      </c>
      <c r="I19" s="25" t="s">
        <v>461</v>
      </c>
      <c r="J19" s="25" t="s">
        <v>269</v>
      </c>
      <c r="K19" s="28" t="s">
        <v>423</v>
      </c>
      <c r="L19" s="29">
        <v>42388</v>
      </c>
      <c r="M19" s="25"/>
      <c r="N19" s="26"/>
      <c r="O19" s="27"/>
    </row>
    <row r="20" spans="1:15" x14ac:dyDescent="0.25">
      <c r="A20" s="25" t="s">
        <v>479</v>
      </c>
      <c r="B20" s="25" t="s">
        <v>480</v>
      </c>
      <c r="C20" s="25" t="s">
        <v>481</v>
      </c>
      <c r="D20" s="27">
        <v>42359</v>
      </c>
      <c r="E20" s="27">
        <v>42390</v>
      </c>
      <c r="F20" s="25" t="s">
        <v>58</v>
      </c>
      <c r="G20" s="25" t="s">
        <v>24</v>
      </c>
      <c r="H20" s="25" t="s">
        <v>482</v>
      </c>
      <c r="I20" s="25" t="s">
        <v>483</v>
      </c>
      <c r="J20" s="25" t="s">
        <v>484</v>
      </c>
      <c r="K20" s="28" t="s">
        <v>485</v>
      </c>
      <c r="L20" s="29">
        <v>42390</v>
      </c>
      <c r="M20" s="25" t="s">
        <v>486</v>
      </c>
      <c r="N20" s="26" t="s">
        <v>205</v>
      </c>
      <c r="O20" s="27">
        <v>42390</v>
      </c>
    </row>
    <row r="21" spans="1:15" x14ac:dyDescent="0.25">
      <c r="A21" s="26" t="s">
        <v>487</v>
      </c>
      <c r="B21" s="26" t="s">
        <v>488</v>
      </c>
      <c r="C21" s="26" t="s">
        <v>489</v>
      </c>
      <c r="D21" s="27">
        <v>42384</v>
      </c>
      <c r="E21" s="27">
        <v>42412</v>
      </c>
      <c r="F21" s="25" t="s">
        <v>13</v>
      </c>
      <c r="G21" s="25" t="s">
        <v>419</v>
      </c>
      <c r="H21" s="25" t="s">
        <v>420</v>
      </c>
      <c r="I21" s="25" t="s">
        <v>490</v>
      </c>
      <c r="J21" s="25" t="s">
        <v>484</v>
      </c>
      <c r="K21" s="28" t="s">
        <v>674</v>
      </c>
      <c r="L21" s="29"/>
      <c r="M21" s="25"/>
      <c r="N21" s="26"/>
      <c r="O21" s="27"/>
    </row>
    <row r="22" spans="1:15" x14ac:dyDescent="0.25">
      <c r="A22" s="25" t="s">
        <v>579</v>
      </c>
      <c r="B22" s="25"/>
      <c r="C22" s="25" t="s">
        <v>580</v>
      </c>
      <c r="D22" s="27">
        <v>42388</v>
      </c>
      <c r="E22" s="27"/>
      <c r="F22" s="25" t="s">
        <v>13</v>
      </c>
      <c r="G22" s="25" t="s">
        <v>419</v>
      </c>
      <c r="H22" s="25" t="s">
        <v>581</v>
      </c>
      <c r="I22" s="25" t="s">
        <v>582</v>
      </c>
      <c r="J22" s="25" t="s">
        <v>583</v>
      </c>
      <c r="K22" s="28"/>
      <c r="L22" s="29"/>
      <c r="M22" s="25"/>
      <c r="N22" s="26"/>
      <c r="O22" s="27"/>
    </row>
    <row r="23" spans="1:15" x14ac:dyDescent="0.25">
      <c r="A23" s="26" t="s">
        <v>607</v>
      </c>
      <c r="B23" s="26" t="s">
        <v>608</v>
      </c>
      <c r="C23" s="26" t="s">
        <v>609</v>
      </c>
      <c r="D23" s="27">
        <v>42390</v>
      </c>
      <c r="E23" s="27">
        <v>42429</v>
      </c>
      <c r="F23" s="25" t="s">
        <v>13</v>
      </c>
      <c r="G23" s="25" t="s">
        <v>419</v>
      </c>
      <c r="H23" s="25" t="s">
        <v>581</v>
      </c>
      <c r="I23" s="25" t="s">
        <v>610</v>
      </c>
      <c r="J23" s="25" t="s">
        <v>678</v>
      </c>
      <c r="K23" s="28" t="s">
        <v>232</v>
      </c>
      <c r="L23" s="29">
        <v>42412</v>
      </c>
      <c r="M23" s="25" t="s">
        <v>934</v>
      </c>
      <c r="N23" s="26" t="s">
        <v>204</v>
      </c>
      <c r="O23" s="27">
        <v>42416</v>
      </c>
    </row>
    <row r="24" spans="1:15" x14ac:dyDescent="0.25">
      <c r="A24" s="26" t="s">
        <v>593</v>
      </c>
      <c r="B24" s="26" t="s">
        <v>594</v>
      </c>
      <c r="C24" s="26" t="s">
        <v>595</v>
      </c>
      <c r="D24" s="27">
        <v>42391</v>
      </c>
      <c r="E24" s="27"/>
      <c r="F24" s="25" t="s">
        <v>13</v>
      </c>
      <c r="G24" s="25" t="s">
        <v>596</v>
      </c>
      <c r="H24" s="25" t="s">
        <v>428</v>
      </c>
      <c r="I24" s="25" t="s">
        <v>597</v>
      </c>
      <c r="J24" s="25" t="s">
        <v>679</v>
      </c>
      <c r="K24" s="28" t="s">
        <v>731</v>
      </c>
      <c r="L24" s="29">
        <v>42415</v>
      </c>
      <c r="M24" s="25"/>
      <c r="N24" s="26" t="s">
        <v>205</v>
      </c>
      <c r="O24" s="27">
        <v>42415</v>
      </c>
    </row>
    <row r="25" spans="1:15" x14ac:dyDescent="0.25">
      <c r="A25" s="35" t="s">
        <v>588</v>
      </c>
      <c r="B25" s="35" t="s">
        <v>589</v>
      </c>
      <c r="C25" s="35" t="s">
        <v>590</v>
      </c>
      <c r="D25" s="27">
        <v>42392</v>
      </c>
      <c r="E25" s="27">
        <v>42419</v>
      </c>
      <c r="F25" s="25" t="s">
        <v>22</v>
      </c>
      <c r="G25" s="25" t="s">
        <v>24</v>
      </c>
      <c r="H25" s="25" t="s">
        <v>591</v>
      </c>
      <c r="I25" s="25" t="s">
        <v>592</v>
      </c>
      <c r="J25" s="25"/>
      <c r="K25" s="28"/>
      <c r="L25" s="29"/>
      <c r="M25" s="25"/>
      <c r="N25" s="26"/>
      <c r="O25" s="27"/>
    </row>
    <row r="26" spans="1:15" x14ac:dyDescent="0.25">
      <c r="A26" s="25" t="s">
        <v>568</v>
      </c>
      <c r="B26" s="25" t="s">
        <v>569</v>
      </c>
      <c r="C26" s="25" t="s">
        <v>570</v>
      </c>
      <c r="D26" s="27">
        <v>42392</v>
      </c>
      <c r="E26" s="27"/>
      <c r="F26" s="25" t="s">
        <v>13</v>
      </c>
      <c r="G26" s="25" t="s">
        <v>419</v>
      </c>
      <c r="H26" s="25" t="s">
        <v>571</v>
      </c>
      <c r="I26" s="25" t="s">
        <v>572</v>
      </c>
      <c r="J26" s="25" t="s">
        <v>578</v>
      </c>
      <c r="K26" s="28"/>
      <c r="L26" s="29"/>
      <c r="M26" s="25"/>
      <c r="N26" s="26"/>
      <c r="O26" s="27"/>
    </row>
    <row r="27" spans="1:15" x14ac:dyDescent="0.25">
      <c r="A27" s="25" t="s">
        <v>563</v>
      </c>
      <c r="B27" s="25" t="s">
        <v>564</v>
      </c>
      <c r="C27" s="25" t="s">
        <v>565</v>
      </c>
      <c r="D27" s="27">
        <v>42394</v>
      </c>
      <c r="E27" s="27"/>
      <c r="F27" s="25" t="s">
        <v>13</v>
      </c>
      <c r="G27" s="25" t="s">
        <v>35</v>
      </c>
      <c r="H27" s="25" t="s">
        <v>566</v>
      </c>
      <c r="I27" s="25" t="s">
        <v>567</v>
      </c>
      <c r="J27" s="25" t="s">
        <v>578</v>
      </c>
      <c r="K27" s="28"/>
      <c r="L27" s="29"/>
      <c r="M27" s="25"/>
      <c r="N27" s="26"/>
      <c r="O27" s="27"/>
    </row>
    <row r="28" spans="1:15" x14ac:dyDescent="0.25">
      <c r="A28" s="26" t="s">
        <v>491</v>
      </c>
      <c r="B28" s="26" t="s">
        <v>492</v>
      </c>
      <c r="C28" s="26" t="s">
        <v>493</v>
      </c>
      <c r="D28" s="32">
        <v>42396</v>
      </c>
      <c r="E28" s="32"/>
      <c r="F28" s="26" t="s">
        <v>494</v>
      </c>
      <c r="G28" s="26" t="s">
        <v>138</v>
      </c>
      <c r="H28" s="26" t="s">
        <v>495</v>
      </c>
      <c r="I28" s="26" t="s">
        <v>496</v>
      </c>
      <c r="J28" s="25" t="s">
        <v>497</v>
      </c>
      <c r="K28" s="33"/>
      <c r="L28" s="34"/>
      <c r="M28" s="26"/>
      <c r="N28" s="26"/>
      <c r="O28" s="27"/>
    </row>
    <row r="29" spans="1:15" x14ac:dyDescent="0.25">
      <c r="A29" s="35" t="s">
        <v>598</v>
      </c>
      <c r="B29" s="35" t="s">
        <v>599</v>
      </c>
      <c r="C29" s="35" t="s">
        <v>600</v>
      </c>
      <c r="D29" s="32">
        <v>42397</v>
      </c>
      <c r="E29" s="32"/>
      <c r="F29" s="26" t="s">
        <v>58</v>
      </c>
      <c r="G29" s="26" t="s">
        <v>42</v>
      </c>
      <c r="H29" s="26" t="s">
        <v>601</v>
      </c>
      <c r="I29" s="26" t="s">
        <v>602</v>
      </c>
      <c r="J29" s="25"/>
      <c r="K29" s="33"/>
      <c r="L29" s="34"/>
      <c r="M29" s="26"/>
      <c r="N29" s="26"/>
      <c r="O29" s="27"/>
    </row>
    <row r="30" spans="1:15" x14ac:dyDescent="0.25">
      <c r="A30" s="26" t="s">
        <v>558</v>
      </c>
      <c r="B30" s="26" t="s">
        <v>559</v>
      </c>
      <c r="C30" s="26" t="s">
        <v>560</v>
      </c>
      <c r="D30" s="32">
        <v>42398</v>
      </c>
      <c r="E30" s="32"/>
      <c r="F30" s="26" t="s">
        <v>13</v>
      </c>
      <c r="G30" s="26" t="s">
        <v>42</v>
      </c>
      <c r="H30" s="26" t="s">
        <v>561</v>
      </c>
      <c r="I30" s="26" t="s">
        <v>562</v>
      </c>
      <c r="J30" s="25" t="s">
        <v>578</v>
      </c>
      <c r="K30" s="33"/>
      <c r="L30" s="34"/>
      <c r="M30" s="26"/>
      <c r="N30" s="26"/>
      <c r="O30" s="27"/>
    </row>
    <row r="31" spans="1:15" x14ac:dyDescent="0.25">
      <c r="A31" s="35" t="s">
        <v>10</v>
      </c>
      <c r="B31" s="35" t="s">
        <v>603</v>
      </c>
      <c r="C31" s="35" t="s">
        <v>604</v>
      </c>
      <c r="D31" s="32">
        <v>42398</v>
      </c>
      <c r="E31" s="32"/>
      <c r="F31" s="26" t="s">
        <v>22</v>
      </c>
      <c r="G31" s="26" t="s">
        <v>42</v>
      </c>
      <c r="H31" s="26" t="s">
        <v>605</v>
      </c>
      <c r="I31" s="26" t="s">
        <v>606</v>
      </c>
      <c r="J31" s="25"/>
      <c r="K31" s="33"/>
      <c r="L31" s="34"/>
      <c r="M31" s="26"/>
      <c r="N31" s="26"/>
      <c r="O31" s="27"/>
    </row>
    <row r="32" spans="1:15" x14ac:dyDescent="0.25">
      <c r="A32" s="35" t="s">
        <v>553</v>
      </c>
      <c r="B32" s="35" t="s">
        <v>554</v>
      </c>
      <c r="C32" s="35" t="s">
        <v>555</v>
      </c>
      <c r="D32" s="32">
        <v>42399</v>
      </c>
      <c r="E32" s="32">
        <v>42416</v>
      </c>
      <c r="F32" s="25" t="s">
        <v>22</v>
      </c>
      <c r="G32" s="26" t="s">
        <v>122</v>
      </c>
      <c r="H32" s="26" t="s">
        <v>556</v>
      </c>
      <c r="I32" s="26" t="s">
        <v>557</v>
      </c>
      <c r="J32" s="26"/>
      <c r="K32" s="33" t="s">
        <v>10</v>
      </c>
      <c r="L32" s="34"/>
      <c r="M32" s="26"/>
      <c r="N32" s="25"/>
      <c r="O32" s="27"/>
    </row>
    <row r="33" spans="1:15" x14ac:dyDescent="0.25">
      <c r="A33" s="26" t="s">
        <v>573</v>
      </c>
      <c r="B33" s="26" t="s">
        <v>574</v>
      </c>
      <c r="C33" s="26" t="s">
        <v>575</v>
      </c>
      <c r="D33" s="32">
        <v>42399</v>
      </c>
      <c r="E33" s="32"/>
      <c r="F33" s="26" t="s">
        <v>13</v>
      </c>
      <c r="G33" s="26" t="s">
        <v>42</v>
      </c>
      <c r="H33" s="26" t="s">
        <v>576</v>
      </c>
      <c r="I33" s="26" t="s">
        <v>577</v>
      </c>
      <c r="J33" s="25" t="s">
        <v>578</v>
      </c>
      <c r="K33" s="33"/>
      <c r="L33" s="34"/>
      <c r="M33" s="26"/>
      <c r="N33" s="25"/>
      <c r="O33" s="27"/>
    </row>
    <row r="34" spans="1:15" x14ac:dyDescent="0.25">
      <c r="A34" s="26" t="s">
        <v>611</v>
      </c>
      <c r="B34" s="26" t="s">
        <v>612</v>
      </c>
      <c r="C34" s="26" t="s">
        <v>613</v>
      </c>
      <c r="D34" s="32">
        <v>42399</v>
      </c>
      <c r="E34" s="32"/>
      <c r="F34" s="26" t="s">
        <v>22</v>
      </c>
      <c r="G34" s="26" t="s">
        <v>419</v>
      </c>
      <c r="H34" s="26" t="s">
        <v>614</v>
      </c>
      <c r="I34" s="26" t="s">
        <v>615</v>
      </c>
      <c r="J34" s="26"/>
      <c r="K34" s="33"/>
      <c r="L34" s="34"/>
      <c r="M34" s="26"/>
      <c r="N34" s="25"/>
      <c r="O34" s="27"/>
    </row>
    <row r="35" spans="1:15" x14ac:dyDescent="0.25">
      <c r="A35" s="26"/>
      <c r="B35" s="26"/>
      <c r="C35" s="26"/>
      <c r="D35" s="32"/>
      <c r="E35" s="32"/>
      <c r="F35" s="26"/>
      <c r="G35" s="26"/>
      <c r="H35" s="26"/>
      <c r="I35" s="26"/>
      <c r="J35" s="26"/>
      <c r="K35" s="33"/>
      <c r="L35" s="34"/>
      <c r="M35" s="26"/>
      <c r="N35" s="25"/>
      <c r="O35" s="27"/>
    </row>
    <row r="36" spans="1:15" x14ac:dyDescent="0.25">
      <c r="A36" s="26"/>
      <c r="B36" s="26"/>
      <c r="C36" s="26"/>
      <c r="D36" s="32"/>
      <c r="E36" s="32"/>
      <c r="F36" s="26"/>
      <c r="G36" s="26"/>
      <c r="H36" s="26"/>
      <c r="I36" s="26"/>
      <c r="J36" s="26"/>
      <c r="K36" s="33"/>
      <c r="L36" s="34"/>
      <c r="M36" s="26"/>
      <c r="N36" s="25"/>
      <c r="O36" s="27"/>
    </row>
    <row r="37" spans="1:15" x14ac:dyDescent="0.25">
      <c r="A37" s="26"/>
      <c r="B37" s="26"/>
      <c r="C37" s="26"/>
      <c r="D37" s="32"/>
      <c r="E37" s="32"/>
      <c r="F37" s="26"/>
      <c r="G37" s="26"/>
      <c r="H37" s="26"/>
      <c r="I37" s="26"/>
      <c r="J37" s="25"/>
      <c r="K37" s="33"/>
      <c r="L37" s="34"/>
      <c r="M37" s="26"/>
      <c r="N37" s="26"/>
      <c r="O37" s="27"/>
    </row>
    <row r="38" spans="1:15" x14ac:dyDescent="0.25">
      <c r="A38" s="26"/>
      <c r="B38" s="26"/>
      <c r="C38" s="26"/>
      <c r="D38" s="32"/>
      <c r="E38" s="32"/>
      <c r="F38" s="26"/>
      <c r="G38" s="26"/>
      <c r="H38" s="26"/>
      <c r="I38" s="26"/>
      <c r="J38" s="26"/>
      <c r="K38" s="33"/>
      <c r="L38" s="34"/>
      <c r="M38" s="36"/>
      <c r="N38" s="25"/>
      <c r="O38" s="27"/>
    </row>
    <row r="39" spans="1:15" x14ac:dyDescent="0.25">
      <c r="A39" s="26"/>
      <c r="B39" s="26"/>
      <c r="C39" s="26"/>
      <c r="D39" s="32"/>
      <c r="E39" s="32"/>
      <c r="F39" s="26"/>
      <c r="G39" s="26"/>
      <c r="H39" s="26"/>
      <c r="I39" s="26"/>
      <c r="J39" s="26"/>
      <c r="K39" s="33"/>
      <c r="L39" s="34"/>
      <c r="M39" s="36"/>
      <c r="N39" s="25"/>
      <c r="O39" s="27"/>
    </row>
    <row r="40" spans="1:15" x14ac:dyDescent="0.25">
      <c r="A40" s="26"/>
      <c r="B40" s="26"/>
      <c r="C40" s="26"/>
      <c r="D40" s="32"/>
      <c r="E40" s="32"/>
      <c r="F40" s="26"/>
      <c r="G40" s="26"/>
      <c r="H40" s="26"/>
      <c r="I40" s="26"/>
      <c r="J40" s="26"/>
      <c r="K40" s="33"/>
      <c r="L40" s="34"/>
      <c r="M40" s="26"/>
      <c r="N40" s="25"/>
      <c r="O40" s="27"/>
    </row>
    <row r="41" spans="1:15" x14ac:dyDescent="0.25">
      <c r="A41" s="26"/>
      <c r="B41" s="26"/>
      <c r="C41" s="26"/>
      <c r="D41" s="32"/>
      <c r="E41" s="32"/>
      <c r="F41" s="26"/>
      <c r="G41" s="26"/>
      <c r="H41" s="26"/>
      <c r="I41" s="26"/>
      <c r="J41" s="26"/>
      <c r="K41" s="33"/>
      <c r="L41" s="34"/>
      <c r="M41" s="26"/>
      <c r="N41" s="25"/>
      <c r="O41" s="27"/>
    </row>
    <row r="42" spans="1:15" x14ac:dyDescent="0.25">
      <c r="A42" s="26"/>
      <c r="B42" s="26"/>
      <c r="C42" s="26"/>
      <c r="D42" s="32"/>
      <c r="E42" s="32"/>
      <c r="F42" s="26"/>
      <c r="G42" s="26"/>
      <c r="H42" s="26"/>
      <c r="I42" s="26"/>
      <c r="J42" s="26"/>
      <c r="K42" s="33"/>
      <c r="L42" s="34"/>
      <c r="M42" s="26"/>
      <c r="N42" s="25"/>
      <c r="O42" s="27"/>
    </row>
    <row r="43" spans="1:15" x14ac:dyDescent="0.25">
      <c r="A43" s="26"/>
      <c r="B43" s="26"/>
      <c r="C43" s="26"/>
      <c r="D43" s="32"/>
      <c r="E43" s="32"/>
      <c r="F43" s="26"/>
      <c r="G43" s="26"/>
      <c r="H43" s="26"/>
      <c r="I43" s="26"/>
      <c r="J43" s="26"/>
      <c r="K43" s="33"/>
      <c r="L43" s="34"/>
      <c r="M43" s="26"/>
      <c r="N43" s="25"/>
      <c r="O43" s="27"/>
    </row>
    <row r="44" spans="1:15" x14ac:dyDescent="0.25">
      <c r="A44" s="26"/>
      <c r="B44" s="26"/>
      <c r="C44" s="26"/>
      <c r="D44" s="32"/>
      <c r="E44" s="32"/>
      <c r="F44" s="26"/>
      <c r="G44" s="26"/>
      <c r="H44" s="26"/>
      <c r="I44" s="26"/>
      <c r="J44" s="26"/>
      <c r="K44" s="33"/>
      <c r="L44" s="34"/>
      <c r="M44" s="26"/>
      <c r="N44" s="25"/>
      <c r="O44" s="27"/>
    </row>
    <row r="45" spans="1:15" x14ac:dyDescent="0.25">
      <c r="A45" s="26"/>
      <c r="B45" s="26"/>
      <c r="C45" s="26"/>
      <c r="D45" s="27"/>
      <c r="E45" s="27"/>
      <c r="F45" s="26"/>
      <c r="G45" s="26"/>
      <c r="H45" s="26"/>
      <c r="I45" s="26"/>
      <c r="J45" s="26"/>
      <c r="K45" s="28"/>
      <c r="L45" s="29"/>
      <c r="M45" s="26"/>
      <c r="N45" s="25"/>
      <c r="O45" s="27"/>
    </row>
    <row r="46" spans="1:15" x14ac:dyDescent="0.25">
      <c r="A46" s="26"/>
      <c r="B46" s="25"/>
      <c r="C46" s="26"/>
      <c r="D46" s="27"/>
      <c r="E46" s="27"/>
      <c r="F46" s="26"/>
      <c r="G46" s="26"/>
      <c r="H46" s="26"/>
      <c r="I46" s="26"/>
      <c r="J46" s="25"/>
      <c r="K46" s="28"/>
      <c r="L46" s="29"/>
      <c r="M46" s="26"/>
      <c r="N46" s="25"/>
      <c r="O46" s="27"/>
    </row>
    <row r="47" spans="1:15" x14ac:dyDescent="0.25">
      <c r="A47" s="26"/>
      <c r="B47" s="25"/>
      <c r="C47" s="26"/>
      <c r="D47" s="27"/>
      <c r="E47" s="27"/>
      <c r="F47" s="26"/>
      <c r="G47" s="26"/>
      <c r="H47" s="26"/>
      <c r="I47" s="26"/>
      <c r="J47" s="26"/>
      <c r="K47" s="28"/>
      <c r="L47" s="29"/>
      <c r="M47" s="26"/>
      <c r="N47" s="25"/>
      <c r="O47" s="27"/>
    </row>
    <row r="48" spans="1:15" x14ac:dyDescent="0.25">
      <c r="A48" s="25"/>
      <c r="B48" s="25"/>
      <c r="C48" s="25"/>
      <c r="D48" s="27"/>
      <c r="E48" s="27"/>
      <c r="F48" s="25"/>
      <c r="G48" s="25"/>
      <c r="H48" s="25"/>
      <c r="I48" s="25"/>
      <c r="J48" s="25"/>
      <c r="K48" s="28"/>
      <c r="L48" s="29"/>
      <c r="M48" s="26"/>
      <c r="N48" s="25"/>
      <c r="O48" s="27"/>
    </row>
    <row r="49" spans="1:15" x14ac:dyDescent="0.25">
      <c r="A49" s="25"/>
      <c r="B49" s="25"/>
      <c r="C49" s="25"/>
      <c r="D49" s="27"/>
      <c r="E49" s="27"/>
      <c r="F49" s="25"/>
      <c r="G49" s="25"/>
      <c r="H49" s="25"/>
      <c r="I49" s="25"/>
      <c r="J49" s="25"/>
      <c r="K49" s="28"/>
      <c r="L49" s="29"/>
      <c r="M49" s="26"/>
      <c r="N49" s="25"/>
      <c r="O49" s="27"/>
    </row>
    <row r="50" spans="1:15" x14ac:dyDescent="0.25">
      <c r="A50" s="25"/>
      <c r="B50" s="25"/>
      <c r="C50" s="25"/>
      <c r="D50" s="27"/>
      <c r="E50" s="27"/>
      <c r="F50" s="25"/>
      <c r="G50" s="25"/>
      <c r="H50" s="25"/>
      <c r="I50" s="25"/>
      <c r="J50" s="25"/>
      <c r="K50" s="28"/>
      <c r="L50" s="29"/>
      <c r="M50" s="26"/>
      <c r="N50" s="25"/>
      <c r="O50" s="27"/>
    </row>
    <row r="51" spans="1:15" x14ac:dyDescent="0.25">
      <c r="A51" s="25"/>
      <c r="B51" s="25"/>
      <c r="C51" s="25"/>
      <c r="D51" s="27"/>
      <c r="E51" s="27"/>
      <c r="F51" s="25"/>
      <c r="G51" s="25"/>
      <c r="H51" s="25"/>
      <c r="I51" s="25"/>
      <c r="J51" s="25"/>
      <c r="K51" s="28"/>
      <c r="L51" s="29"/>
      <c r="M51" s="26"/>
      <c r="N51" s="25"/>
      <c r="O51" s="27"/>
    </row>
    <row r="52" spans="1:15" x14ac:dyDescent="0.25">
      <c r="A52" s="25"/>
      <c r="B52" s="25"/>
      <c r="C52" s="25"/>
      <c r="D52" s="27"/>
      <c r="E52" s="27"/>
      <c r="F52" s="25"/>
      <c r="G52" s="25"/>
      <c r="H52" s="25"/>
      <c r="I52" s="25"/>
      <c r="J52" s="25"/>
      <c r="K52" s="28"/>
      <c r="L52" s="29"/>
      <c r="M52" s="26"/>
      <c r="N52" s="25"/>
      <c r="O52" s="27"/>
    </row>
    <row r="53" spans="1:15" x14ac:dyDescent="0.25">
      <c r="A53" s="25"/>
      <c r="B53" s="25"/>
      <c r="C53" s="25"/>
      <c r="D53" s="27"/>
      <c r="E53" s="27"/>
      <c r="F53" s="25"/>
      <c r="G53" s="25"/>
      <c r="H53" s="25"/>
      <c r="I53" s="25"/>
      <c r="J53" s="25"/>
      <c r="L53" s="29"/>
      <c r="M53" s="26"/>
      <c r="N53" s="25"/>
      <c r="O53" s="27"/>
    </row>
    <row r="54" spans="1:15" x14ac:dyDescent="0.25">
      <c r="A54" s="25"/>
      <c r="B54" s="25"/>
      <c r="C54" s="25"/>
      <c r="D54" s="27"/>
      <c r="E54" s="27"/>
      <c r="F54" s="25"/>
      <c r="G54" s="25"/>
      <c r="H54" s="25"/>
      <c r="I54" s="25"/>
      <c r="J54" s="25"/>
      <c r="K54" s="28"/>
      <c r="L54" s="29"/>
      <c r="M54" s="26"/>
      <c r="N54" s="25"/>
      <c r="O54" s="27"/>
    </row>
    <row r="55" spans="1:15" x14ac:dyDescent="0.25">
      <c r="A55" s="25"/>
      <c r="B55" s="25"/>
      <c r="C55" s="25"/>
      <c r="D55" s="27"/>
      <c r="E55" s="27"/>
      <c r="F55" s="25"/>
      <c r="G55" s="25"/>
      <c r="H55" s="25"/>
      <c r="I55" s="25"/>
      <c r="J55" s="25"/>
      <c r="K55" s="28"/>
      <c r="L55" s="29"/>
      <c r="M55" s="26"/>
      <c r="N55" s="25"/>
      <c r="O55" s="27"/>
    </row>
    <row r="56" spans="1:15" x14ac:dyDescent="0.25">
      <c r="A56" s="25"/>
      <c r="B56" s="25"/>
      <c r="C56" s="25"/>
      <c r="D56" s="27"/>
      <c r="E56" s="27"/>
      <c r="F56" s="25"/>
      <c r="G56" s="25"/>
      <c r="H56" s="25"/>
      <c r="I56" s="25"/>
      <c r="J56" s="25"/>
      <c r="L56" s="29"/>
      <c r="M56" s="26"/>
      <c r="N56" s="25"/>
      <c r="O56" s="27"/>
    </row>
    <row r="57" spans="1:15" x14ac:dyDescent="0.25">
      <c r="A57" s="25"/>
      <c r="B57" s="25"/>
      <c r="C57" s="25"/>
      <c r="D57" s="27"/>
      <c r="E57" s="27"/>
      <c r="F57" s="25"/>
      <c r="G57" s="25"/>
      <c r="H57" s="25"/>
      <c r="I57" s="25"/>
      <c r="J57" s="25"/>
      <c r="K57" s="28"/>
      <c r="L57" s="29"/>
      <c r="M57" s="26"/>
      <c r="N57" s="25"/>
      <c r="O57" s="27"/>
    </row>
    <row r="58" spans="1:15" x14ac:dyDescent="0.25">
      <c r="A58" s="25"/>
      <c r="B58" s="25"/>
      <c r="C58" s="25"/>
      <c r="D58" s="27"/>
      <c r="E58" s="27"/>
      <c r="F58" s="25"/>
      <c r="G58" s="25"/>
      <c r="H58" s="25"/>
      <c r="I58" s="25"/>
      <c r="J58" s="25"/>
      <c r="K58" s="28"/>
      <c r="L58" s="29"/>
      <c r="M58" s="26"/>
      <c r="N58" s="25"/>
      <c r="O58" s="27"/>
    </row>
    <row r="59" spans="1:15" x14ac:dyDescent="0.25">
      <c r="A59" s="25"/>
      <c r="B59" s="25"/>
      <c r="C59" s="25"/>
      <c r="D59" s="27"/>
      <c r="E59" s="27"/>
      <c r="F59" s="25"/>
      <c r="G59" s="25"/>
      <c r="H59" s="25"/>
      <c r="I59" s="25"/>
      <c r="J59" s="25"/>
      <c r="K59" s="28"/>
      <c r="L59" s="29"/>
      <c r="M59" s="26"/>
      <c r="N59" s="25"/>
      <c r="O59" s="27"/>
    </row>
    <row r="60" spans="1:15" x14ac:dyDescent="0.25">
      <c r="A60" s="25"/>
      <c r="B60" s="25"/>
      <c r="C60" s="25"/>
      <c r="D60" s="27"/>
      <c r="E60" s="27"/>
      <c r="F60" s="25"/>
      <c r="G60" s="25"/>
      <c r="H60" s="25"/>
      <c r="I60" s="25"/>
      <c r="J60" s="25"/>
      <c r="K60" s="28"/>
      <c r="L60" s="29"/>
      <c r="M60" s="26"/>
      <c r="N60" s="25"/>
      <c r="O60" s="27"/>
    </row>
    <row r="61" spans="1:15" x14ac:dyDescent="0.25">
      <c r="A61" s="25"/>
      <c r="B61" s="25"/>
      <c r="C61" s="25"/>
      <c r="D61" s="27"/>
      <c r="E61" s="27"/>
      <c r="F61" s="25"/>
      <c r="G61" s="25"/>
      <c r="H61" s="25"/>
      <c r="I61" s="25"/>
      <c r="J61" s="25"/>
      <c r="K61" s="28"/>
      <c r="L61" s="29"/>
      <c r="M61" s="26"/>
      <c r="N61" s="25"/>
      <c r="O61" s="27"/>
    </row>
    <row r="62" spans="1:15" x14ac:dyDescent="0.25">
      <c r="A62" s="25"/>
      <c r="B62" s="25"/>
      <c r="C62" s="25"/>
      <c r="D62" s="27"/>
      <c r="E62" s="27"/>
      <c r="F62" s="25"/>
      <c r="G62" s="25"/>
      <c r="H62" s="25"/>
      <c r="I62" s="25"/>
      <c r="J62" s="25"/>
      <c r="K62" s="28"/>
      <c r="L62" s="29"/>
      <c r="M62" s="26"/>
      <c r="N62" s="25"/>
      <c r="O62" s="27"/>
    </row>
    <row r="63" spans="1:15" x14ac:dyDescent="0.25">
      <c r="A63" s="25"/>
      <c r="B63" s="25"/>
      <c r="C63" s="25"/>
      <c r="D63" s="27"/>
      <c r="E63" s="27"/>
      <c r="F63" s="25"/>
      <c r="G63" s="25"/>
      <c r="H63" s="25"/>
      <c r="I63" s="25"/>
      <c r="J63" s="25"/>
      <c r="K63" s="28"/>
      <c r="L63" s="29"/>
      <c r="M63" s="26"/>
      <c r="N63" s="25"/>
      <c r="O63" s="27"/>
    </row>
    <row r="64" spans="1:15" x14ac:dyDescent="0.25">
      <c r="A64" s="25"/>
      <c r="B64" s="25"/>
      <c r="C64" s="25"/>
      <c r="D64" s="27"/>
      <c r="E64" s="27"/>
      <c r="F64" s="25"/>
      <c r="G64" s="25"/>
      <c r="H64" s="25"/>
      <c r="I64" s="25"/>
      <c r="J64" s="25"/>
      <c r="K64" s="28"/>
      <c r="L64" s="29"/>
      <c r="M64" s="26"/>
      <c r="N64" s="25"/>
      <c r="O64" s="27"/>
    </row>
    <row r="65" spans="1:15" x14ac:dyDescent="0.25">
      <c r="A65" s="25"/>
      <c r="B65" s="25"/>
      <c r="C65" s="25"/>
      <c r="D65" s="27"/>
      <c r="E65" s="27"/>
      <c r="F65" s="25"/>
      <c r="G65" s="25"/>
      <c r="H65" s="25"/>
      <c r="I65" s="25"/>
      <c r="J65" s="25"/>
      <c r="K65" s="28"/>
      <c r="L65" s="29"/>
      <c r="M65" s="26"/>
      <c r="N65" s="25"/>
      <c r="O65" s="27"/>
    </row>
    <row r="66" spans="1:15" x14ac:dyDescent="0.25">
      <c r="A66" s="25"/>
      <c r="B66" s="25"/>
      <c r="C66" s="25"/>
      <c r="D66" s="27"/>
      <c r="E66" s="27"/>
      <c r="F66" s="25"/>
      <c r="G66" s="25"/>
      <c r="H66" s="25"/>
      <c r="I66" s="25"/>
      <c r="J66" s="25"/>
      <c r="K66" s="28"/>
      <c r="L66" s="29"/>
      <c r="M66" s="26"/>
      <c r="N66" s="25"/>
      <c r="O66" s="27"/>
    </row>
    <row r="67" spans="1:15" x14ac:dyDescent="0.25">
      <c r="A67" s="25"/>
      <c r="B67" s="25"/>
      <c r="C67" s="25"/>
      <c r="D67" s="27"/>
      <c r="E67" s="27"/>
      <c r="F67" s="25"/>
      <c r="G67" s="25"/>
      <c r="H67" s="25"/>
      <c r="I67" s="25"/>
      <c r="J67" s="25"/>
      <c r="K67" s="28"/>
      <c r="L67" s="29"/>
      <c r="M67" s="26"/>
      <c r="N67" s="25"/>
      <c r="O67" s="27"/>
    </row>
    <row r="68" spans="1:15" x14ac:dyDescent="0.25">
      <c r="A68" s="25"/>
      <c r="B68" s="25"/>
      <c r="C68" s="25"/>
      <c r="D68" s="27"/>
      <c r="E68" s="27"/>
      <c r="F68" s="25"/>
      <c r="G68" s="25"/>
      <c r="H68" s="25"/>
      <c r="I68" s="25"/>
      <c r="J68" s="25"/>
      <c r="K68" s="28"/>
      <c r="L68" s="29"/>
      <c r="M68" s="26"/>
      <c r="N68" s="25"/>
      <c r="O68" s="27"/>
    </row>
    <row r="69" spans="1:15" x14ac:dyDescent="0.25">
      <c r="A69" s="25"/>
      <c r="B69" s="25"/>
      <c r="C69" s="25"/>
      <c r="D69" s="27"/>
      <c r="E69" s="27"/>
      <c r="F69" s="25"/>
      <c r="G69" s="25"/>
      <c r="H69" s="25"/>
      <c r="I69" s="25"/>
      <c r="J69" s="25"/>
      <c r="K69" s="28"/>
      <c r="L69" s="29"/>
      <c r="M69" s="26"/>
      <c r="N69" s="25"/>
      <c r="O69" s="27"/>
    </row>
    <row r="70" spans="1:15" x14ac:dyDescent="0.25">
      <c r="A70" s="25"/>
      <c r="B70" s="25"/>
      <c r="C70" s="25"/>
      <c r="D70" s="27"/>
      <c r="E70" s="27"/>
      <c r="F70" s="25"/>
      <c r="G70" s="25"/>
      <c r="H70" s="25"/>
      <c r="I70" s="25"/>
      <c r="J70" s="25"/>
      <c r="K70" s="28"/>
      <c r="L70" s="29"/>
      <c r="M70" s="26"/>
      <c r="N70" s="25"/>
      <c r="O70" s="27"/>
    </row>
    <row r="71" spans="1:15" x14ac:dyDescent="0.25">
      <c r="A71" s="25"/>
      <c r="B71" s="25"/>
      <c r="C71" s="25"/>
      <c r="D71" s="27"/>
      <c r="E71" s="27"/>
      <c r="F71" s="25"/>
      <c r="G71" s="25"/>
      <c r="H71" s="25"/>
      <c r="I71" s="25"/>
      <c r="J71" s="25"/>
      <c r="K71" s="28"/>
      <c r="L71" s="29"/>
      <c r="M71" s="25"/>
      <c r="N71" s="25"/>
      <c r="O71" s="27"/>
    </row>
    <row r="72" spans="1:15" x14ac:dyDescent="0.25">
      <c r="A72" s="25"/>
      <c r="B72" s="25"/>
      <c r="C72" s="25"/>
      <c r="D72" s="27"/>
      <c r="E72" s="27"/>
      <c r="F72" s="25"/>
      <c r="G72" s="25"/>
      <c r="H72" s="25"/>
      <c r="I72" s="25"/>
      <c r="J72" s="25"/>
      <c r="K72" s="28"/>
      <c r="L72" s="29"/>
      <c r="M72" s="25"/>
      <c r="N72" s="25"/>
      <c r="O72" s="27"/>
    </row>
    <row r="73" spans="1:15" x14ac:dyDescent="0.25">
      <c r="A73" s="25"/>
      <c r="B73" s="25"/>
      <c r="C73" s="25"/>
      <c r="D73" s="27"/>
      <c r="E73" s="27"/>
      <c r="F73" s="25"/>
      <c r="G73" s="25"/>
      <c r="H73" s="25"/>
      <c r="I73" s="25"/>
      <c r="J73" s="25"/>
      <c r="K73" s="28"/>
      <c r="L73" s="29"/>
      <c r="M73" s="25"/>
      <c r="N73" s="25"/>
      <c r="O73" s="27"/>
    </row>
    <row r="74" spans="1:15" x14ac:dyDescent="0.25">
      <c r="A74" s="25"/>
      <c r="B74" s="25"/>
      <c r="C74" s="25"/>
      <c r="D74" s="27"/>
      <c r="E74" s="27"/>
      <c r="F74" s="25"/>
      <c r="G74" s="25"/>
      <c r="H74" s="25"/>
      <c r="I74" s="25"/>
      <c r="J74" s="25"/>
      <c r="K74" s="28"/>
      <c r="L74" s="29"/>
      <c r="M74" s="25"/>
      <c r="N74" s="25"/>
      <c r="O74" s="27"/>
    </row>
    <row r="75" spans="1:15" x14ac:dyDescent="0.25">
      <c r="A75" s="25"/>
      <c r="B75" s="25"/>
      <c r="C75" s="25"/>
      <c r="D75" s="27"/>
      <c r="E75" s="27"/>
      <c r="F75" s="25"/>
      <c r="G75" s="25"/>
      <c r="H75" s="25"/>
      <c r="I75" s="25"/>
      <c r="J75" s="25"/>
      <c r="K75" s="28"/>
      <c r="L75" s="29"/>
      <c r="M75" s="25"/>
      <c r="N75" s="25"/>
      <c r="O75" s="27"/>
    </row>
    <row r="76" spans="1:15" x14ac:dyDescent="0.25">
      <c r="A76" s="25"/>
      <c r="B76" s="25"/>
      <c r="C76" s="25"/>
      <c r="D76" s="27"/>
      <c r="E76" s="27"/>
      <c r="F76" s="25"/>
      <c r="G76" s="25"/>
      <c r="H76" s="25"/>
      <c r="I76" s="25"/>
      <c r="J76" s="25"/>
      <c r="K76" s="28"/>
      <c r="L76" s="29"/>
      <c r="M76" s="25"/>
      <c r="N76" s="25"/>
      <c r="O76" s="27"/>
    </row>
    <row r="77" spans="1:15" x14ac:dyDescent="0.25">
      <c r="A77" s="25"/>
      <c r="B77" s="25"/>
      <c r="C77" s="25"/>
      <c r="D77" s="27"/>
      <c r="E77" s="27"/>
      <c r="F77" s="25"/>
      <c r="G77" s="25"/>
      <c r="H77" s="25"/>
      <c r="I77" s="25"/>
      <c r="J77" s="25"/>
      <c r="K77" s="28"/>
      <c r="L77" s="29"/>
      <c r="M77" s="25"/>
      <c r="N77" s="25"/>
      <c r="O77" s="27"/>
    </row>
    <row r="78" spans="1:15" x14ac:dyDescent="0.25">
      <c r="A78" s="25"/>
      <c r="B78" s="25"/>
      <c r="C78" s="25"/>
      <c r="D78" s="27"/>
      <c r="E78" s="27"/>
      <c r="F78" s="25"/>
      <c r="G78" s="25"/>
      <c r="H78" s="25"/>
      <c r="I78" s="25"/>
      <c r="J78" s="25"/>
      <c r="K78" s="28"/>
      <c r="L78" s="29"/>
      <c r="M78" s="25"/>
      <c r="N78" s="25"/>
      <c r="O78" s="27"/>
    </row>
    <row r="79" spans="1:15" x14ac:dyDescent="0.25">
      <c r="L79" s="21"/>
      <c r="O79" s="17"/>
    </row>
    <row r="80" spans="1:15" x14ac:dyDescent="0.25">
      <c r="L80" s="21"/>
      <c r="O80" s="17"/>
    </row>
    <row r="81" spans="15:15" x14ac:dyDescent="0.25">
      <c r="O81" s="17"/>
    </row>
    <row r="82" spans="15:15" x14ac:dyDescent="0.25">
      <c r="O82" s="17"/>
    </row>
    <row r="83" spans="15:15" x14ac:dyDescent="0.25">
      <c r="O83" s="17"/>
    </row>
    <row r="84" spans="15:15" x14ac:dyDescent="0.25">
      <c r="O84" s="17"/>
    </row>
    <row r="85" spans="15:15" x14ac:dyDescent="0.25">
      <c r="O85" s="17"/>
    </row>
    <row r="86" spans="15:15" x14ac:dyDescent="0.25">
      <c r="O86" s="17"/>
    </row>
    <row r="87" spans="15:15" x14ac:dyDescent="0.25">
      <c r="O87" s="17"/>
    </row>
    <row r="88" spans="15:15" x14ac:dyDescent="0.25">
      <c r="O88" s="17"/>
    </row>
    <row r="89" spans="15:15" x14ac:dyDescent="0.25">
      <c r="O89" s="17"/>
    </row>
    <row r="90" spans="15:15" x14ac:dyDescent="0.25">
      <c r="O90" s="17"/>
    </row>
    <row r="91" spans="15:15" x14ac:dyDescent="0.25">
      <c r="O91" s="17"/>
    </row>
    <row r="92" spans="15:15" x14ac:dyDescent="0.25">
      <c r="O92" s="17"/>
    </row>
    <row r="93" spans="15:15" x14ac:dyDescent="0.25">
      <c r="O93" s="17"/>
    </row>
    <row r="94" spans="15:15" x14ac:dyDescent="0.25">
      <c r="O94" s="17"/>
    </row>
    <row r="95" spans="15:15" x14ac:dyDescent="0.25">
      <c r="O95" s="17"/>
    </row>
    <row r="96" spans="15:15" x14ac:dyDescent="0.25">
      <c r="O96" s="17"/>
    </row>
    <row r="97" spans="15:15" x14ac:dyDescent="0.25">
      <c r="O97" s="17"/>
    </row>
    <row r="98" spans="15:15" x14ac:dyDescent="0.25">
      <c r="O98" s="17"/>
    </row>
    <row r="99" spans="15:15" x14ac:dyDescent="0.25">
      <c r="O99" s="17"/>
    </row>
    <row r="100" spans="15:15" x14ac:dyDescent="0.25">
      <c r="O100" s="17"/>
    </row>
    <row r="101" spans="15:15" x14ac:dyDescent="0.25">
      <c r="O101" s="17"/>
    </row>
    <row r="102" spans="15:15" x14ac:dyDescent="0.25">
      <c r="O102" s="17"/>
    </row>
    <row r="103" spans="15:15" x14ac:dyDescent="0.25">
      <c r="O103" s="17"/>
    </row>
    <row r="104" spans="15:15" x14ac:dyDescent="0.25">
      <c r="O104" s="17"/>
    </row>
    <row r="105" spans="15:15" x14ac:dyDescent="0.25">
      <c r="O105" s="17"/>
    </row>
    <row r="106" spans="15:15" x14ac:dyDescent="0.25">
      <c r="O106" s="17"/>
    </row>
    <row r="107" spans="15:15" x14ac:dyDescent="0.25">
      <c r="O107" s="17"/>
    </row>
    <row r="108" spans="15:15" x14ac:dyDescent="0.25">
      <c r="O108" s="17"/>
    </row>
    <row r="109" spans="15:15" x14ac:dyDescent="0.25">
      <c r="O109" s="17"/>
    </row>
    <row r="110" spans="15:15" x14ac:dyDescent="0.25">
      <c r="O110" s="17"/>
    </row>
    <row r="111" spans="15:15" x14ac:dyDescent="0.25">
      <c r="O111" s="17"/>
    </row>
    <row r="112" spans="15:15" x14ac:dyDescent="0.25">
      <c r="O112" s="17"/>
    </row>
    <row r="113" spans="15:15" x14ac:dyDescent="0.25">
      <c r="O113" s="17"/>
    </row>
    <row r="114" spans="15:15" x14ac:dyDescent="0.25">
      <c r="O114" s="17"/>
    </row>
    <row r="115" spans="15:15" x14ac:dyDescent="0.25">
      <c r="O115" s="17"/>
    </row>
    <row r="116" spans="15:15" x14ac:dyDescent="0.25">
      <c r="O116" s="17"/>
    </row>
    <row r="117" spans="15:15" x14ac:dyDescent="0.25">
      <c r="O117" s="17"/>
    </row>
    <row r="118" spans="15:15" x14ac:dyDescent="0.25">
      <c r="O118" s="17"/>
    </row>
    <row r="119" spans="15:15" x14ac:dyDescent="0.25">
      <c r="O119" s="17"/>
    </row>
    <row r="120" spans="15:15" x14ac:dyDescent="0.25">
      <c r="O120" s="17"/>
    </row>
    <row r="121" spans="15:15" x14ac:dyDescent="0.25">
      <c r="O121" s="17"/>
    </row>
    <row r="122" spans="15:15" x14ac:dyDescent="0.25">
      <c r="O122" s="17"/>
    </row>
    <row r="123" spans="15:15" x14ac:dyDescent="0.25">
      <c r="O123" s="17"/>
    </row>
    <row r="124" spans="15:15" x14ac:dyDescent="0.25">
      <c r="O124" s="17"/>
    </row>
    <row r="125" spans="15:15" x14ac:dyDescent="0.25">
      <c r="O125" s="17"/>
    </row>
    <row r="126" spans="15:15" x14ac:dyDescent="0.25">
      <c r="O126" s="17"/>
    </row>
    <row r="127" spans="15:15" x14ac:dyDescent="0.25">
      <c r="O127" s="17"/>
    </row>
    <row r="128" spans="15:15" x14ac:dyDescent="0.25">
      <c r="O128" s="17"/>
    </row>
    <row r="129" spans="15:15" x14ac:dyDescent="0.25">
      <c r="O129" s="17"/>
    </row>
    <row r="130" spans="15:15" x14ac:dyDescent="0.25">
      <c r="O130" s="17"/>
    </row>
    <row r="131" spans="15:15" x14ac:dyDescent="0.25">
      <c r="O131" s="17"/>
    </row>
    <row r="132" spans="15:15" x14ac:dyDescent="0.25">
      <c r="O132" s="17"/>
    </row>
    <row r="133" spans="15:15" x14ac:dyDescent="0.25">
      <c r="O133" s="17"/>
    </row>
    <row r="134" spans="15:15" x14ac:dyDescent="0.25">
      <c r="O134" s="17"/>
    </row>
    <row r="135" spans="15:15" x14ac:dyDescent="0.25">
      <c r="O135" s="17"/>
    </row>
    <row r="136" spans="15:15" x14ac:dyDescent="0.25">
      <c r="O136" s="17"/>
    </row>
    <row r="137" spans="15:15" x14ac:dyDescent="0.25">
      <c r="O137" s="17"/>
    </row>
    <row r="138" spans="15:15" x14ac:dyDescent="0.25">
      <c r="O138" s="17"/>
    </row>
    <row r="139" spans="15:15" x14ac:dyDescent="0.25">
      <c r="O139" s="17"/>
    </row>
    <row r="140" spans="15:15" x14ac:dyDescent="0.25">
      <c r="O140" s="17"/>
    </row>
    <row r="141" spans="15:15" x14ac:dyDescent="0.25">
      <c r="O141" s="17"/>
    </row>
    <row r="142" spans="15:15" x14ac:dyDescent="0.25">
      <c r="O142" s="17"/>
    </row>
    <row r="143" spans="15:15" x14ac:dyDescent="0.25">
      <c r="O143" s="17"/>
    </row>
    <row r="144" spans="15:15" x14ac:dyDescent="0.25">
      <c r="O144" s="17"/>
    </row>
    <row r="145" spans="15:15" x14ac:dyDescent="0.25">
      <c r="O145" s="17"/>
    </row>
    <row r="146" spans="15:15" x14ac:dyDescent="0.25">
      <c r="O146" s="17"/>
    </row>
    <row r="147" spans="15:15" x14ac:dyDescent="0.25">
      <c r="O147" s="17"/>
    </row>
    <row r="148" spans="15:15" x14ac:dyDescent="0.25">
      <c r="O148" s="17"/>
    </row>
    <row r="149" spans="15:15" x14ac:dyDescent="0.25">
      <c r="O149" s="17"/>
    </row>
    <row r="150" spans="15:15" x14ac:dyDescent="0.25">
      <c r="O150" s="17"/>
    </row>
    <row r="151" spans="15:15" x14ac:dyDescent="0.25">
      <c r="O151" s="17"/>
    </row>
    <row r="152" spans="15:15" x14ac:dyDescent="0.25">
      <c r="O152" s="17"/>
    </row>
    <row r="153" spans="15:15" x14ac:dyDescent="0.25">
      <c r="O153" s="17"/>
    </row>
    <row r="154" spans="15:15" x14ac:dyDescent="0.25">
      <c r="O154" s="17"/>
    </row>
    <row r="155" spans="15:15" x14ac:dyDescent="0.25">
      <c r="O155" s="17"/>
    </row>
    <row r="156" spans="15:15" x14ac:dyDescent="0.25">
      <c r="O156" s="17"/>
    </row>
    <row r="157" spans="15:15" x14ac:dyDescent="0.25">
      <c r="O157" s="17"/>
    </row>
    <row r="158" spans="15:15" x14ac:dyDescent="0.25">
      <c r="O158" s="17"/>
    </row>
    <row r="159" spans="15:15" x14ac:dyDescent="0.25">
      <c r="O159" s="17"/>
    </row>
    <row r="160" spans="15:15" x14ac:dyDescent="0.25">
      <c r="O160" s="17"/>
    </row>
    <row r="161" spans="15:15" x14ac:dyDescent="0.25">
      <c r="O161" s="17"/>
    </row>
    <row r="162" spans="15:15" x14ac:dyDescent="0.25">
      <c r="O162" s="17"/>
    </row>
    <row r="163" spans="15:15" x14ac:dyDescent="0.25">
      <c r="O163" s="17"/>
    </row>
    <row r="164" spans="15:15" x14ac:dyDescent="0.25">
      <c r="O164" s="17"/>
    </row>
    <row r="165" spans="15:15" x14ac:dyDescent="0.25">
      <c r="O165" s="17"/>
    </row>
    <row r="166" spans="15:15" x14ac:dyDescent="0.25">
      <c r="O166" s="17"/>
    </row>
    <row r="167" spans="15:15" x14ac:dyDescent="0.25">
      <c r="O167" s="17"/>
    </row>
    <row r="168" spans="15:15" x14ac:dyDescent="0.25">
      <c r="O168" s="17"/>
    </row>
    <row r="169" spans="15:15" x14ac:dyDescent="0.25">
      <c r="O169" s="17"/>
    </row>
    <row r="170" spans="15:15" x14ac:dyDescent="0.25">
      <c r="O170" s="17"/>
    </row>
    <row r="171" spans="15:15" x14ac:dyDescent="0.25">
      <c r="O171" s="17"/>
    </row>
    <row r="172" spans="15:15" x14ac:dyDescent="0.25">
      <c r="O172" s="17"/>
    </row>
    <row r="173" spans="15:15" x14ac:dyDescent="0.25">
      <c r="O173" s="17"/>
    </row>
    <row r="174" spans="15:15" x14ac:dyDescent="0.25">
      <c r="O174" s="17"/>
    </row>
    <row r="175" spans="15:15" x14ac:dyDescent="0.25">
      <c r="O175" s="17"/>
    </row>
    <row r="176" spans="15:15" x14ac:dyDescent="0.25">
      <c r="O176" s="17"/>
    </row>
    <row r="177" spans="15:15" x14ac:dyDescent="0.25">
      <c r="O177" s="17"/>
    </row>
    <row r="178" spans="15:15" x14ac:dyDescent="0.25">
      <c r="O178" s="17"/>
    </row>
    <row r="179" spans="15:15" x14ac:dyDescent="0.25">
      <c r="O179" s="17"/>
    </row>
    <row r="180" spans="15:15" x14ac:dyDescent="0.25">
      <c r="O180" s="17"/>
    </row>
    <row r="181" spans="15:15" x14ac:dyDescent="0.25">
      <c r="O181" s="17"/>
    </row>
    <row r="182" spans="15:15" x14ac:dyDescent="0.25">
      <c r="O182" s="17"/>
    </row>
    <row r="183" spans="15:15" x14ac:dyDescent="0.25">
      <c r="O183" s="17"/>
    </row>
    <row r="184" spans="15:15" x14ac:dyDescent="0.25">
      <c r="O184" s="17"/>
    </row>
    <row r="185" spans="15:15" x14ac:dyDescent="0.25">
      <c r="O185" s="17"/>
    </row>
    <row r="186" spans="15:15" x14ac:dyDescent="0.25">
      <c r="O186" s="17"/>
    </row>
    <row r="187" spans="15:15" x14ac:dyDescent="0.25">
      <c r="O187" s="17"/>
    </row>
    <row r="188" spans="15:15" x14ac:dyDescent="0.25">
      <c r="O188" s="17"/>
    </row>
    <row r="189" spans="15:15" x14ac:dyDescent="0.25">
      <c r="O189" s="17"/>
    </row>
    <row r="190" spans="15:15" x14ac:dyDescent="0.25">
      <c r="O190" s="17"/>
    </row>
    <row r="191" spans="15:15" x14ac:dyDescent="0.25">
      <c r="O191" s="17"/>
    </row>
    <row r="192" spans="15:15" x14ac:dyDescent="0.25">
      <c r="O192" s="17"/>
    </row>
    <row r="193" spans="15:15" x14ac:dyDescent="0.25">
      <c r="O193" s="17"/>
    </row>
    <row r="194" spans="15:15" x14ac:dyDescent="0.25">
      <c r="O194" s="17"/>
    </row>
    <row r="195" spans="15:15" x14ac:dyDescent="0.25">
      <c r="O195" s="17"/>
    </row>
    <row r="196" spans="15:15" x14ac:dyDescent="0.25">
      <c r="O196" s="17"/>
    </row>
    <row r="197" spans="15:15" x14ac:dyDescent="0.25">
      <c r="O197" s="17"/>
    </row>
    <row r="198" spans="15:15" x14ac:dyDescent="0.25">
      <c r="O198" s="17"/>
    </row>
    <row r="199" spans="15:15" x14ac:dyDescent="0.25">
      <c r="O199" s="17"/>
    </row>
    <row r="200" spans="15:15" x14ac:dyDescent="0.25">
      <c r="O200" s="17"/>
    </row>
    <row r="201" spans="15:15" x14ac:dyDescent="0.25">
      <c r="O201" s="17"/>
    </row>
    <row r="202" spans="15:15" x14ac:dyDescent="0.25">
      <c r="O202" s="17"/>
    </row>
    <row r="203" spans="15:15" x14ac:dyDescent="0.25">
      <c r="O203" s="17"/>
    </row>
    <row r="204" spans="15:15" x14ac:dyDescent="0.25">
      <c r="O204" s="17"/>
    </row>
    <row r="205" spans="15:15" x14ac:dyDescent="0.25">
      <c r="O205" s="17"/>
    </row>
    <row r="206" spans="15:15" x14ac:dyDescent="0.25">
      <c r="O206" s="17"/>
    </row>
    <row r="207" spans="15:15" x14ac:dyDescent="0.25">
      <c r="O207" s="17"/>
    </row>
    <row r="208" spans="15:15" x14ac:dyDescent="0.25">
      <c r="O208" s="17"/>
    </row>
    <row r="209" spans="15:15" x14ac:dyDescent="0.25">
      <c r="O209" s="17"/>
    </row>
    <row r="210" spans="15:15" x14ac:dyDescent="0.25">
      <c r="O210" s="17"/>
    </row>
    <row r="211" spans="15:15" x14ac:dyDescent="0.25">
      <c r="O211" s="17"/>
    </row>
    <row r="212" spans="15:15" x14ac:dyDescent="0.25">
      <c r="O212" s="17"/>
    </row>
    <row r="213" spans="15:15" x14ac:dyDescent="0.25">
      <c r="O213" s="17"/>
    </row>
    <row r="214" spans="15:15" x14ac:dyDescent="0.25">
      <c r="O214" s="17"/>
    </row>
    <row r="215" spans="15:15" x14ac:dyDescent="0.25">
      <c r="O215" s="17"/>
    </row>
    <row r="216" spans="15:15" x14ac:dyDescent="0.25">
      <c r="O216" s="17"/>
    </row>
    <row r="217" spans="15:15" x14ac:dyDescent="0.25">
      <c r="O217" s="17"/>
    </row>
    <row r="218" spans="15:15" x14ac:dyDescent="0.25">
      <c r="O218" s="17"/>
    </row>
  </sheetData>
  <autoFilter ref="A1:O62"/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70" orientation="landscape" horizontalDpi="0" verticalDpi="0" r:id="rId1"/>
  <headerFooter>
    <oddHeader>&amp;L&amp;"-,Negrita"&amp;14IDAAN
SUB GERENCIA TECNICA METROPOLITANA
DISTRIBUCIÓN Y CONTROL DE RED
PROGRAMA DE CAMBIO DE HIDRANTES POR PROYECTOS ESPECIALES</oddHead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8"/>
  <sheetViews>
    <sheetView topLeftCell="J24" zoomScale="120" zoomScaleNormal="120" workbookViewId="0">
      <selection activeCell="K44" sqref="K44"/>
    </sheetView>
  </sheetViews>
  <sheetFormatPr baseColWidth="10" defaultRowHeight="15" x14ac:dyDescent="0.25"/>
  <cols>
    <col min="1" max="1" width="22.7109375" customWidth="1"/>
    <col min="3" max="3" width="20.7109375" customWidth="1"/>
    <col min="4" max="5" width="18.7109375" customWidth="1"/>
    <col min="6" max="6" width="30.7109375" customWidth="1"/>
    <col min="7" max="7" width="20.7109375" customWidth="1"/>
    <col min="8" max="8" width="31.7109375" customWidth="1"/>
    <col min="9" max="9" width="47.7109375" customWidth="1"/>
    <col min="10" max="10" width="48.7109375" customWidth="1"/>
    <col min="11" max="11" width="40.7109375" style="22" customWidth="1"/>
    <col min="12" max="12" width="20.7109375" style="2" customWidth="1"/>
    <col min="13" max="13" width="32.7109375" customWidth="1"/>
    <col min="14" max="14" width="20.7109375" customWidth="1"/>
  </cols>
  <sheetData>
    <row r="1" spans="1:16" x14ac:dyDescent="0.25">
      <c r="A1" s="23" t="s">
        <v>28</v>
      </c>
      <c r="B1" s="23" t="s">
        <v>29</v>
      </c>
      <c r="C1" s="24" t="s">
        <v>11</v>
      </c>
      <c r="D1" s="23" t="s">
        <v>18</v>
      </c>
      <c r="E1" s="23" t="s">
        <v>19</v>
      </c>
      <c r="F1" s="23" t="s">
        <v>20</v>
      </c>
      <c r="G1" s="23" t="s">
        <v>23</v>
      </c>
      <c r="H1" s="23" t="s">
        <v>2</v>
      </c>
      <c r="I1" s="23" t="s">
        <v>26</v>
      </c>
      <c r="J1" s="23" t="s">
        <v>38</v>
      </c>
      <c r="K1" s="37" t="s">
        <v>187</v>
      </c>
      <c r="L1" s="24" t="s">
        <v>190</v>
      </c>
      <c r="M1" s="23" t="s">
        <v>9</v>
      </c>
      <c r="N1" s="24" t="s">
        <v>203</v>
      </c>
      <c r="O1" s="23" t="s">
        <v>7</v>
      </c>
      <c r="P1" t="s">
        <v>10</v>
      </c>
    </row>
    <row r="2" spans="1:16" x14ac:dyDescent="0.25">
      <c r="A2" s="66" t="s">
        <v>487</v>
      </c>
      <c r="B2" s="66" t="s">
        <v>584</v>
      </c>
      <c r="C2" s="67" t="s">
        <v>585</v>
      </c>
      <c r="D2" s="68">
        <v>42405</v>
      </c>
      <c r="E2" s="68"/>
      <c r="F2" s="67" t="s">
        <v>13</v>
      </c>
      <c r="G2" s="67" t="s">
        <v>419</v>
      </c>
      <c r="H2" s="67" t="s">
        <v>420</v>
      </c>
      <c r="I2" s="70" t="s">
        <v>586</v>
      </c>
      <c r="J2" s="67" t="s">
        <v>587</v>
      </c>
      <c r="K2" s="72" t="s">
        <v>674</v>
      </c>
      <c r="L2" s="69">
        <v>42412</v>
      </c>
      <c r="M2" s="66"/>
      <c r="N2" t="s">
        <v>205</v>
      </c>
      <c r="O2" s="17">
        <v>42412</v>
      </c>
    </row>
    <row r="3" spans="1:16" x14ac:dyDescent="0.25">
      <c r="A3" s="41" t="s">
        <v>616</v>
      </c>
      <c r="B3" s="41"/>
      <c r="C3" s="41" t="s">
        <v>617</v>
      </c>
      <c r="D3" s="63">
        <v>42401</v>
      </c>
      <c r="E3" s="63"/>
      <c r="F3" s="25" t="s">
        <v>22</v>
      </c>
      <c r="G3" s="41" t="s">
        <v>24</v>
      </c>
      <c r="H3" s="41" t="s">
        <v>359</v>
      </c>
      <c r="I3" s="71" t="s">
        <v>618</v>
      </c>
      <c r="J3" s="6" t="s">
        <v>587</v>
      </c>
      <c r="K3" s="73"/>
      <c r="L3" s="65"/>
      <c r="M3" s="41"/>
      <c r="N3" s="25"/>
      <c r="O3" s="27"/>
    </row>
    <row r="4" spans="1:16" x14ac:dyDescent="0.25">
      <c r="A4" s="41" t="s">
        <v>616</v>
      </c>
      <c r="B4" s="41" t="s">
        <v>670</v>
      </c>
      <c r="C4" s="41" t="s">
        <v>671</v>
      </c>
      <c r="D4" s="63">
        <v>42410</v>
      </c>
      <c r="E4" s="63"/>
      <c r="F4" s="25" t="s">
        <v>22</v>
      </c>
      <c r="G4" s="41" t="s">
        <v>24</v>
      </c>
      <c r="H4" s="41" t="s">
        <v>359</v>
      </c>
      <c r="I4" s="71" t="s">
        <v>618</v>
      </c>
      <c r="J4" s="6" t="s">
        <v>587</v>
      </c>
      <c r="K4" s="73"/>
      <c r="L4" s="65"/>
      <c r="M4" s="41"/>
      <c r="N4" s="25"/>
      <c r="O4" s="27"/>
    </row>
    <row r="5" spans="1:16" x14ac:dyDescent="0.25">
      <c r="A5" s="41" t="s">
        <v>616</v>
      </c>
      <c r="B5" s="41"/>
      <c r="C5" s="41" t="s">
        <v>672</v>
      </c>
      <c r="D5" s="63">
        <v>42410</v>
      </c>
      <c r="E5" s="63"/>
      <c r="F5" s="25" t="s">
        <v>22</v>
      </c>
      <c r="G5" s="41" t="s">
        <v>24</v>
      </c>
      <c r="H5" s="41" t="s">
        <v>359</v>
      </c>
      <c r="I5" s="41" t="s">
        <v>618</v>
      </c>
      <c r="J5" s="74" t="s">
        <v>587</v>
      </c>
      <c r="K5" s="64"/>
      <c r="L5" s="65"/>
      <c r="M5" s="41"/>
      <c r="N5" s="25"/>
      <c r="O5" s="27"/>
    </row>
    <row r="6" spans="1:16" x14ac:dyDescent="0.25">
      <c r="A6" s="35" t="s">
        <v>623</v>
      </c>
      <c r="B6" s="35" t="s">
        <v>619</v>
      </c>
      <c r="C6" s="35" t="s">
        <v>620</v>
      </c>
      <c r="D6" s="27">
        <v>42401</v>
      </c>
      <c r="E6" s="27"/>
      <c r="F6" s="25" t="s">
        <v>22</v>
      </c>
      <c r="G6" s="25" t="s">
        <v>35</v>
      </c>
      <c r="H6" s="25" t="s">
        <v>621</v>
      </c>
      <c r="I6" s="25" t="s">
        <v>622</v>
      </c>
      <c r="J6" s="25"/>
      <c r="K6" s="28"/>
      <c r="L6" s="29"/>
      <c r="M6" s="26"/>
      <c r="N6" s="25"/>
      <c r="O6" s="27"/>
    </row>
    <row r="7" spans="1:16" x14ac:dyDescent="0.25">
      <c r="A7" s="35" t="s">
        <v>628</v>
      </c>
      <c r="B7" s="35" t="s">
        <v>624</v>
      </c>
      <c r="C7" s="35" t="s">
        <v>625</v>
      </c>
      <c r="D7" s="27">
        <v>42401</v>
      </c>
      <c r="E7" s="27"/>
      <c r="F7" s="26" t="s">
        <v>22</v>
      </c>
      <c r="G7" s="26" t="s">
        <v>122</v>
      </c>
      <c r="H7" s="26" t="s">
        <v>626</v>
      </c>
      <c r="I7" s="26" t="s">
        <v>627</v>
      </c>
      <c r="J7" s="25"/>
      <c r="K7" s="28"/>
      <c r="L7" s="29"/>
      <c r="M7" s="26"/>
      <c r="N7" s="26"/>
      <c r="O7" s="27"/>
      <c r="P7" t="s">
        <v>10</v>
      </c>
    </row>
    <row r="8" spans="1:16" x14ac:dyDescent="0.25">
      <c r="A8" s="35" t="s">
        <v>629</v>
      </c>
      <c r="B8" s="35" t="s">
        <v>630</v>
      </c>
      <c r="C8" s="35" t="s">
        <v>631</v>
      </c>
      <c r="D8" s="27">
        <v>42401</v>
      </c>
      <c r="E8" s="27"/>
      <c r="F8" s="25" t="s">
        <v>22</v>
      </c>
      <c r="G8" s="25" t="s">
        <v>128</v>
      </c>
      <c r="H8" s="25" t="s">
        <v>632</v>
      </c>
      <c r="I8" s="25" t="s">
        <v>633</v>
      </c>
      <c r="J8" s="25"/>
      <c r="K8" s="28"/>
      <c r="L8" s="29"/>
      <c r="M8" s="26"/>
      <c r="N8" s="25"/>
      <c r="O8" s="27"/>
    </row>
    <row r="9" spans="1:16" x14ac:dyDescent="0.25">
      <c r="A9" s="35" t="s">
        <v>634</v>
      </c>
      <c r="B9" s="35" t="s">
        <v>635</v>
      </c>
      <c r="C9" s="35" t="s">
        <v>636</v>
      </c>
      <c r="D9" s="32">
        <v>42403</v>
      </c>
      <c r="E9" s="32"/>
      <c r="F9" s="26" t="s">
        <v>22</v>
      </c>
      <c r="G9" s="26" t="s">
        <v>596</v>
      </c>
      <c r="H9" s="26" t="s">
        <v>637</v>
      </c>
      <c r="I9" s="59" t="s">
        <v>638</v>
      </c>
      <c r="J9" s="25"/>
      <c r="K9" s="33"/>
      <c r="L9" s="34"/>
      <c r="M9" s="26"/>
      <c r="N9" s="25"/>
      <c r="O9" s="27"/>
    </row>
    <row r="10" spans="1:16" x14ac:dyDescent="0.25">
      <c r="A10" s="35" t="s">
        <v>639</v>
      </c>
      <c r="B10" s="35" t="s">
        <v>640</v>
      </c>
      <c r="C10" s="35" t="s">
        <v>641</v>
      </c>
      <c r="D10" s="32">
        <v>42403</v>
      </c>
      <c r="E10" s="32"/>
      <c r="F10" s="26" t="s">
        <v>22</v>
      </c>
      <c r="G10" s="26" t="s">
        <v>151</v>
      </c>
      <c r="H10" s="26" t="s">
        <v>642</v>
      </c>
      <c r="I10" s="59" t="s">
        <v>643</v>
      </c>
      <c r="J10" s="25"/>
      <c r="K10" s="28"/>
      <c r="L10" s="34"/>
      <c r="M10" s="26"/>
      <c r="N10" s="26"/>
      <c r="O10" s="27"/>
    </row>
    <row r="11" spans="1:16" x14ac:dyDescent="0.25">
      <c r="A11" s="35" t="s">
        <v>644</v>
      </c>
      <c r="B11" s="35" t="s">
        <v>645</v>
      </c>
      <c r="C11" s="35" t="s">
        <v>646</v>
      </c>
      <c r="D11" s="27">
        <v>42403</v>
      </c>
      <c r="E11" s="32"/>
      <c r="F11" s="25" t="s">
        <v>647</v>
      </c>
      <c r="G11" s="25" t="s">
        <v>419</v>
      </c>
      <c r="H11" s="25" t="s">
        <v>648</v>
      </c>
      <c r="I11" s="25" t="s">
        <v>649</v>
      </c>
      <c r="J11" s="25"/>
      <c r="K11" s="28"/>
      <c r="L11" s="29"/>
      <c r="M11" s="25"/>
      <c r="N11" s="26"/>
      <c r="O11" s="27"/>
    </row>
    <row r="12" spans="1:16" x14ac:dyDescent="0.25">
      <c r="A12" s="35" t="s">
        <v>650</v>
      </c>
      <c r="B12" s="35" t="s">
        <v>651</v>
      </c>
      <c r="C12" s="35" t="s">
        <v>652</v>
      </c>
      <c r="D12" s="27">
        <v>42403</v>
      </c>
      <c r="E12" s="27"/>
      <c r="F12" s="25" t="s">
        <v>22</v>
      </c>
      <c r="G12" s="25" t="s">
        <v>419</v>
      </c>
      <c r="H12" s="25" t="s">
        <v>653</v>
      </c>
      <c r="I12" s="25" t="s">
        <v>654</v>
      </c>
      <c r="J12" s="25"/>
      <c r="K12" s="28"/>
      <c r="L12" s="29"/>
      <c r="M12" s="25"/>
      <c r="N12" s="26"/>
      <c r="O12" s="27"/>
    </row>
    <row r="13" spans="1:16" x14ac:dyDescent="0.25">
      <c r="A13" s="35" t="s">
        <v>655</v>
      </c>
      <c r="B13" s="35" t="s">
        <v>656</v>
      </c>
      <c r="C13" s="35" t="s">
        <v>657</v>
      </c>
      <c r="D13" s="32">
        <v>42404</v>
      </c>
      <c r="E13" s="32"/>
      <c r="F13" s="26" t="s">
        <v>22</v>
      </c>
      <c r="G13" s="26" t="s">
        <v>138</v>
      </c>
      <c r="H13" s="26" t="s">
        <v>658</v>
      </c>
      <c r="I13" s="26" t="s">
        <v>659</v>
      </c>
      <c r="J13" s="41"/>
      <c r="K13" s="28"/>
      <c r="L13" s="34"/>
      <c r="M13" s="26"/>
      <c r="N13" s="26"/>
      <c r="O13" s="27"/>
    </row>
    <row r="14" spans="1:16" x14ac:dyDescent="0.25">
      <c r="A14" s="26" t="s">
        <v>660</v>
      </c>
      <c r="B14" s="26" t="s">
        <v>661</v>
      </c>
      <c r="C14" s="26" t="s">
        <v>662</v>
      </c>
      <c r="D14" s="32">
        <v>42406</v>
      </c>
      <c r="E14" s="32"/>
      <c r="F14" s="26" t="s">
        <v>13</v>
      </c>
      <c r="G14" s="25" t="s">
        <v>95</v>
      </c>
      <c r="H14" s="25" t="s">
        <v>663</v>
      </c>
      <c r="I14" s="25" t="s">
        <v>664</v>
      </c>
      <c r="J14" s="74" t="s">
        <v>680</v>
      </c>
      <c r="K14" s="28" t="s">
        <v>732</v>
      </c>
      <c r="L14" s="29">
        <v>42415</v>
      </c>
      <c r="M14" s="26" t="s">
        <v>733</v>
      </c>
      <c r="N14" s="25" t="s">
        <v>764</v>
      </c>
      <c r="O14" s="27">
        <v>42415</v>
      </c>
    </row>
    <row r="15" spans="1:16" s="16" customFormat="1" x14ac:dyDescent="0.25">
      <c r="A15" s="26" t="s">
        <v>665</v>
      </c>
      <c r="B15" s="26" t="s">
        <v>666</v>
      </c>
      <c r="C15" s="26" t="s">
        <v>667</v>
      </c>
      <c r="D15" s="32">
        <v>42406</v>
      </c>
      <c r="E15" s="32"/>
      <c r="F15" s="26" t="s">
        <v>13</v>
      </c>
      <c r="G15" s="26" t="s">
        <v>42</v>
      </c>
      <c r="H15" s="26" t="s">
        <v>668</v>
      </c>
      <c r="I15" s="26" t="s">
        <v>669</v>
      </c>
      <c r="J15" s="74" t="s">
        <v>680</v>
      </c>
      <c r="K15" s="33" t="s">
        <v>732</v>
      </c>
      <c r="L15" s="34">
        <v>42415</v>
      </c>
      <c r="M15" s="26" t="s">
        <v>734</v>
      </c>
      <c r="N15" s="26" t="s">
        <v>764</v>
      </c>
      <c r="O15" s="32">
        <v>42415</v>
      </c>
    </row>
    <row r="16" spans="1:16" x14ac:dyDescent="0.25">
      <c r="A16" s="26" t="s">
        <v>736</v>
      </c>
      <c r="B16" s="26" t="s">
        <v>737</v>
      </c>
      <c r="C16" s="26" t="s">
        <v>738</v>
      </c>
      <c r="D16" s="32">
        <v>42415</v>
      </c>
      <c r="E16" s="32"/>
      <c r="F16" s="26" t="s">
        <v>739</v>
      </c>
      <c r="G16" s="26" t="s">
        <v>35</v>
      </c>
      <c r="H16" s="26" t="s">
        <v>740</v>
      </c>
      <c r="I16" s="26" t="s">
        <v>741</v>
      </c>
      <c r="J16" s="74"/>
      <c r="K16" s="33"/>
      <c r="L16" s="34"/>
      <c r="M16" s="26"/>
      <c r="N16" s="25"/>
      <c r="O16" s="27"/>
    </row>
    <row r="17" spans="1:15" x14ac:dyDescent="0.25">
      <c r="A17" s="26" t="s">
        <v>840</v>
      </c>
      <c r="B17" s="26" t="s">
        <v>841</v>
      </c>
      <c r="C17" s="26" t="s">
        <v>842</v>
      </c>
      <c r="D17" s="32">
        <v>42415</v>
      </c>
      <c r="E17" s="32"/>
      <c r="F17" s="26" t="s">
        <v>13</v>
      </c>
      <c r="G17" s="26" t="s">
        <v>596</v>
      </c>
      <c r="H17" s="26" t="s">
        <v>843</v>
      </c>
      <c r="I17" s="26" t="s">
        <v>844</v>
      </c>
      <c r="J17" s="74" t="s">
        <v>845</v>
      </c>
      <c r="K17" s="33" t="s">
        <v>846</v>
      </c>
      <c r="L17" s="34">
        <v>42424</v>
      </c>
      <c r="M17" s="26" t="s">
        <v>207</v>
      </c>
      <c r="N17" s="25" t="s">
        <v>764</v>
      </c>
      <c r="O17" s="27">
        <v>42424</v>
      </c>
    </row>
    <row r="18" spans="1:15" x14ac:dyDescent="0.25">
      <c r="A18" s="26"/>
      <c r="B18" s="26" t="s">
        <v>682</v>
      </c>
      <c r="C18" s="26" t="s">
        <v>673</v>
      </c>
      <c r="D18" s="32">
        <v>42412</v>
      </c>
      <c r="E18" s="32"/>
      <c r="F18" s="26" t="s">
        <v>22</v>
      </c>
      <c r="G18" s="26" t="s">
        <v>138</v>
      </c>
      <c r="H18" s="26" t="s">
        <v>676</v>
      </c>
      <c r="I18" s="26" t="s">
        <v>677</v>
      </c>
      <c r="J18" s="26" t="s">
        <v>587</v>
      </c>
      <c r="K18" s="33" t="s">
        <v>675</v>
      </c>
      <c r="L18" s="34">
        <v>42412</v>
      </c>
      <c r="M18" s="26"/>
      <c r="N18" s="26" t="s">
        <v>205</v>
      </c>
      <c r="O18" s="27">
        <v>42412</v>
      </c>
    </row>
    <row r="19" spans="1:15" x14ac:dyDescent="0.25">
      <c r="A19" s="25" t="s">
        <v>681</v>
      </c>
      <c r="B19" s="25" t="s">
        <v>683</v>
      </c>
      <c r="C19" s="25" t="s">
        <v>684</v>
      </c>
      <c r="D19" s="27">
        <v>42415</v>
      </c>
      <c r="E19" s="32"/>
      <c r="F19" s="25" t="s">
        <v>13</v>
      </c>
      <c r="G19" s="25" t="s">
        <v>24</v>
      </c>
      <c r="H19" s="25" t="s">
        <v>685</v>
      </c>
      <c r="I19" s="25" t="s">
        <v>686</v>
      </c>
      <c r="J19" s="74" t="s">
        <v>680</v>
      </c>
      <c r="K19" s="28" t="s">
        <v>403</v>
      </c>
      <c r="L19" s="29">
        <v>42415</v>
      </c>
      <c r="M19" s="25"/>
      <c r="N19" s="26"/>
      <c r="O19" s="27"/>
    </row>
    <row r="20" spans="1:15" x14ac:dyDescent="0.25">
      <c r="A20" s="25" t="s">
        <v>687</v>
      </c>
      <c r="B20" s="25" t="s">
        <v>688</v>
      </c>
      <c r="C20" s="25" t="s">
        <v>689</v>
      </c>
      <c r="D20" s="27">
        <v>42074</v>
      </c>
      <c r="E20" s="27"/>
      <c r="F20" s="25" t="s">
        <v>13</v>
      </c>
      <c r="G20" s="25" t="s">
        <v>35</v>
      </c>
      <c r="H20" s="25" t="s">
        <v>690</v>
      </c>
      <c r="I20" s="25" t="s">
        <v>691</v>
      </c>
      <c r="J20" s="74" t="s">
        <v>680</v>
      </c>
      <c r="K20" s="28" t="s">
        <v>735</v>
      </c>
      <c r="L20" s="29">
        <v>42415</v>
      </c>
      <c r="M20" s="25" t="s">
        <v>456</v>
      </c>
      <c r="N20" s="26"/>
      <c r="O20" s="27"/>
    </row>
    <row r="21" spans="1:15" x14ac:dyDescent="0.25">
      <c r="A21" s="25" t="s">
        <v>709</v>
      </c>
      <c r="B21" s="25" t="s">
        <v>710</v>
      </c>
      <c r="C21" s="25" t="s">
        <v>711</v>
      </c>
      <c r="D21" s="27">
        <v>42411</v>
      </c>
      <c r="E21" s="27"/>
      <c r="F21" s="25" t="s">
        <v>22</v>
      </c>
      <c r="G21" s="25" t="s">
        <v>128</v>
      </c>
      <c r="H21" s="25" t="s">
        <v>712</v>
      </c>
      <c r="I21" s="25" t="s">
        <v>713</v>
      </c>
      <c r="J21" s="74" t="s">
        <v>680</v>
      </c>
      <c r="K21" s="28" t="s">
        <v>423</v>
      </c>
      <c r="L21" s="29">
        <v>42416</v>
      </c>
      <c r="M21" s="25"/>
      <c r="N21" s="26" t="s">
        <v>764</v>
      </c>
      <c r="O21" s="27">
        <v>42416</v>
      </c>
    </row>
    <row r="22" spans="1:15" x14ac:dyDescent="0.25">
      <c r="A22" s="25" t="s">
        <v>714</v>
      </c>
      <c r="B22" s="25" t="s">
        <v>715</v>
      </c>
      <c r="C22" s="25" t="s">
        <v>716</v>
      </c>
      <c r="D22" s="27">
        <v>42415</v>
      </c>
      <c r="E22" s="27"/>
      <c r="F22" s="25" t="s">
        <v>22</v>
      </c>
      <c r="G22" s="25" t="s">
        <v>95</v>
      </c>
      <c r="H22" s="25" t="s">
        <v>718</v>
      </c>
      <c r="I22" s="25" t="s">
        <v>717</v>
      </c>
      <c r="J22" s="74" t="s">
        <v>680</v>
      </c>
      <c r="K22" s="28" t="s">
        <v>423</v>
      </c>
      <c r="L22" s="29">
        <v>42416</v>
      </c>
      <c r="M22" s="25"/>
      <c r="N22" s="26" t="s">
        <v>764</v>
      </c>
      <c r="O22" s="27">
        <v>42416</v>
      </c>
    </row>
    <row r="23" spans="1:15" x14ac:dyDescent="0.25">
      <c r="A23" s="25" t="s">
        <v>847</v>
      </c>
      <c r="B23" s="25" t="s">
        <v>848</v>
      </c>
      <c r="C23" s="25" t="s">
        <v>849</v>
      </c>
      <c r="D23" s="27">
        <v>42417</v>
      </c>
      <c r="E23" s="27"/>
      <c r="F23" s="25" t="s">
        <v>22</v>
      </c>
      <c r="G23" s="25" t="s">
        <v>128</v>
      </c>
      <c r="H23" s="25" t="s">
        <v>850</v>
      </c>
      <c r="I23" s="25" t="s">
        <v>851</v>
      </c>
      <c r="J23" s="74" t="s">
        <v>814</v>
      </c>
      <c r="K23" s="28" t="s">
        <v>852</v>
      </c>
      <c r="L23" s="29">
        <v>42424</v>
      </c>
      <c r="M23" s="25"/>
      <c r="N23" s="26" t="s">
        <v>764</v>
      </c>
      <c r="O23" s="27">
        <v>42424</v>
      </c>
    </row>
    <row r="24" spans="1:15" x14ac:dyDescent="0.25">
      <c r="A24" s="25" t="s">
        <v>719</v>
      </c>
      <c r="B24" s="25" t="s">
        <v>720</v>
      </c>
      <c r="C24" s="25" t="s">
        <v>721</v>
      </c>
      <c r="D24" s="27">
        <v>42412</v>
      </c>
      <c r="E24" s="27"/>
      <c r="F24" s="25" t="s">
        <v>58</v>
      </c>
      <c r="G24" s="25" t="s">
        <v>138</v>
      </c>
      <c r="H24" s="25" t="s">
        <v>722</v>
      </c>
      <c r="I24" s="25" t="s">
        <v>723</v>
      </c>
      <c r="J24" s="25" t="s">
        <v>724</v>
      </c>
      <c r="K24" s="28"/>
      <c r="L24" s="29"/>
      <c r="M24" s="25"/>
      <c r="N24" s="26"/>
      <c r="O24" s="27"/>
    </row>
    <row r="25" spans="1:15" x14ac:dyDescent="0.25">
      <c r="A25" s="25" t="s">
        <v>725</v>
      </c>
      <c r="B25" s="25" t="s">
        <v>726</v>
      </c>
      <c r="C25" s="25" t="s">
        <v>727</v>
      </c>
      <c r="D25" s="27">
        <v>42394</v>
      </c>
      <c r="E25" s="27"/>
      <c r="F25" s="25" t="s">
        <v>22</v>
      </c>
      <c r="G25" s="25" t="s">
        <v>24</v>
      </c>
      <c r="H25" s="25" t="s">
        <v>729</v>
      </c>
      <c r="I25" s="25" t="s">
        <v>730</v>
      </c>
      <c r="J25" s="25" t="s">
        <v>724</v>
      </c>
      <c r="K25" s="28"/>
      <c r="L25" s="29"/>
      <c r="M25" s="25" t="s">
        <v>728</v>
      </c>
      <c r="N25" s="26"/>
      <c r="O25" s="27"/>
    </row>
    <row r="26" spans="1:15" x14ac:dyDescent="0.25">
      <c r="A26" s="25" t="s">
        <v>785</v>
      </c>
      <c r="B26" s="25"/>
      <c r="C26" s="25" t="s">
        <v>786</v>
      </c>
      <c r="D26" s="27">
        <v>42366</v>
      </c>
      <c r="E26" s="27">
        <v>42030</v>
      </c>
      <c r="F26" s="25" t="s">
        <v>13</v>
      </c>
      <c r="G26" s="25" t="s">
        <v>35</v>
      </c>
      <c r="H26" s="25" t="s">
        <v>690</v>
      </c>
      <c r="I26" s="25" t="s">
        <v>787</v>
      </c>
      <c r="J26" s="25" t="s">
        <v>788</v>
      </c>
      <c r="K26" s="28" t="s">
        <v>732</v>
      </c>
      <c r="L26" s="29">
        <v>42419</v>
      </c>
      <c r="M26" s="25"/>
      <c r="N26" s="26" t="s">
        <v>764</v>
      </c>
      <c r="O26" s="27">
        <v>42419</v>
      </c>
    </row>
    <row r="27" spans="1:15" x14ac:dyDescent="0.25">
      <c r="A27" s="25" t="s">
        <v>789</v>
      </c>
      <c r="B27" s="25" t="s">
        <v>790</v>
      </c>
      <c r="C27" s="25" t="s">
        <v>791</v>
      </c>
      <c r="D27" s="27">
        <v>42366</v>
      </c>
      <c r="E27" s="27">
        <v>42395</v>
      </c>
      <c r="F27" s="25" t="s">
        <v>13</v>
      </c>
      <c r="G27" s="25" t="s">
        <v>42</v>
      </c>
      <c r="H27" s="25" t="s">
        <v>792</v>
      </c>
      <c r="I27" s="25" t="s">
        <v>793</v>
      </c>
      <c r="J27" s="25" t="s">
        <v>788</v>
      </c>
      <c r="K27" s="28" t="s">
        <v>674</v>
      </c>
      <c r="L27" s="29">
        <v>42419</v>
      </c>
      <c r="M27" s="25"/>
      <c r="N27" s="26" t="s">
        <v>764</v>
      </c>
      <c r="O27" s="27">
        <v>42419</v>
      </c>
    </row>
    <row r="28" spans="1:15" x14ac:dyDescent="0.25">
      <c r="A28" s="25" t="s">
        <v>809</v>
      </c>
      <c r="B28" s="25" t="s">
        <v>810</v>
      </c>
      <c r="C28" s="25" t="s">
        <v>811</v>
      </c>
      <c r="D28" s="27">
        <v>42328</v>
      </c>
      <c r="E28" s="27">
        <v>42362</v>
      </c>
      <c r="F28" s="25" t="s">
        <v>58</v>
      </c>
      <c r="G28" s="25" t="s">
        <v>59</v>
      </c>
      <c r="H28" s="25" t="s">
        <v>812</v>
      </c>
      <c r="I28" s="25" t="s">
        <v>813</v>
      </c>
      <c r="J28" s="74" t="s">
        <v>814</v>
      </c>
      <c r="K28" s="28" t="s">
        <v>815</v>
      </c>
      <c r="L28" s="29">
        <v>42423</v>
      </c>
      <c r="M28" s="25" t="s">
        <v>816</v>
      </c>
      <c r="N28" s="26" t="s">
        <v>764</v>
      </c>
      <c r="O28" s="27">
        <v>42423</v>
      </c>
    </row>
    <row r="29" spans="1:15" x14ac:dyDescent="0.25">
      <c r="A29" s="25" t="s">
        <v>817</v>
      </c>
      <c r="B29" s="25" t="s">
        <v>818</v>
      </c>
      <c r="C29" s="25" t="s">
        <v>819</v>
      </c>
      <c r="D29" s="27">
        <v>42372</v>
      </c>
      <c r="E29" s="27"/>
      <c r="F29" s="25" t="s">
        <v>22</v>
      </c>
      <c r="G29" s="25" t="s">
        <v>128</v>
      </c>
      <c r="H29" s="25" t="s">
        <v>820</v>
      </c>
      <c r="I29" s="25" t="s">
        <v>821</v>
      </c>
      <c r="J29" s="74" t="s">
        <v>814</v>
      </c>
      <c r="K29" s="28"/>
      <c r="L29" s="29"/>
      <c r="M29" s="25"/>
      <c r="N29" s="26"/>
      <c r="O29" s="27"/>
    </row>
    <row r="30" spans="1:15" x14ac:dyDescent="0.25">
      <c r="A30" s="25"/>
      <c r="B30" s="25"/>
      <c r="C30" s="25"/>
      <c r="D30" s="27"/>
      <c r="E30" s="27"/>
      <c r="F30" s="25"/>
      <c r="G30" s="25"/>
      <c r="H30" s="25"/>
      <c r="I30" s="25"/>
      <c r="J30" s="25"/>
      <c r="K30" s="28"/>
      <c r="L30" s="29"/>
      <c r="M30" s="25"/>
      <c r="N30" s="26"/>
      <c r="O30" s="27"/>
    </row>
    <row r="31" spans="1:15" x14ac:dyDescent="0.25">
      <c r="A31" s="26" t="s">
        <v>798</v>
      </c>
      <c r="B31" s="26" t="s">
        <v>799</v>
      </c>
      <c r="C31" s="26" t="s">
        <v>800</v>
      </c>
      <c r="D31" s="32">
        <v>42115</v>
      </c>
      <c r="E31" s="32"/>
      <c r="F31" s="26" t="s">
        <v>13</v>
      </c>
      <c r="G31" s="26" t="s">
        <v>281</v>
      </c>
      <c r="H31" s="26" t="s">
        <v>801</v>
      </c>
      <c r="I31" s="26" t="s">
        <v>802</v>
      </c>
      <c r="J31" s="74" t="s">
        <v>680</v>
      </c>
      <c r="K31" s="33" t="s">
        <v>837</v>
      </c>
      <c r="L31" s="34">
        <v>42424</v>
      </c>
      <c r="M31" s="26" t="s">
        <v>207</v>
      </c>
      <c r="N31" s="26" t="s">
        <v>764</v>
      </c>
      <c r="O31" s="27">
        <v>42424</v>
      </c>
    </row>
    <row r="32" spans="1:15" x14ac:dyDescent="0.25">
      <c r="A32" s="26" t="s">
        <v>803</v>
      </c>
      <c r="B32" s="26" t="s">
        <v>804</v>
      </c>
      <c r="C32" s="26" t="s">
        <v>805</v>
      </c>
      <c r="D32" s="32">
        <v>42421</v>
      </c>
      <c r="E32" s="32"/>
      <c r="F32" s="26" t="s">
        <v>22</v>
      </c>
      <c r="G32" s="26" t="s">
        <v>138</v>
      </c>
      <c r="H32" s="26" t="s">
        <v>806</v>
      </c>
      <c r="I32" s="26" t="s">
        <v>807</v>
      </c>
      <c r="J32" s="74" t="s">
        <v>680</v>
      </c>
      <c r="K32" s="33" t="s">
        <v>838</v>
      </c>
      <c r="L32" s="34">
        <v>42424</v>
      </c>
      <c r="M32" s="35" t="s">
        <v>808</v>
      </c>
      <c r="N32" s="25" t="s">
        <v>839</v>
      </c>
      <c r="O32" s="27">
        <v>42424</v>
      </c>
    </row>
    <row r="33" spans="1:15" x14ac:dyDescent="0.25">
      <c r="A33" s="26" t="s">
        <v>833</v>
      </c>
      <c r="B33" s="26" t="s">
        <v>834</v>
      </c>
      <c r="C33" s="26" t="s">
        <v>835</v>
      </c>
      <c r="D33" s="32">
        <v>42422</v>
      </c>
      <c r="E33" s="32"/>
      <c r="F33" s="26" t="s">
        <v>13</v>
      </c>
      <c r="G33" s="26" t="s">
        <v>419</v>
      </c>
      <c r="H33" s="26" t="s">
        <v>419</v>
      </c>
      <c r="I33" s="26" t="s">
        <v>836</v>
      </c>
      <c r="J33" s="74" t="s">
        <v>885</v>
      </c>
      <c r="K33" s="28" t="s">
        <v>232</v>
      </c>
      <c r="L33" s="34">
        <v>42425</v>
      </c>
      <c r="M33" s="26" t="s">
        <v>947</v>
      </c>
      <c r="N33" s="25" t="s">
        <v>764</v>
      </c>
      <c r="O33" s="27"/>
    </row>
    <row r="34" spans="1:15" x14ac:dyDescent="0.25">
      <c r="A34" s="26" t="s">
        <v>880</v>
      </c>
      <c r="B34" s="26" t="s">
        <v>881</v>
      </c>
      <c r="C34" s="26" t="s">
        <v>882</v>
      </c>
      <c r="D34" s="32">
        <v>42423</v>
      </c>
      <c r="E34" s="32"/>
      <c r="F34" s="26" t="s">
        <v>22</v>
      </c>
      <c r="G34" s="26" t="s">
        <v>281</v>
      </c>
      <c r="H34" s="26" t="s">
        <v>883</v>
      </c>
      <c r="I34" s="26" t="s">
        <v>884</v>
      </c>
      <c r="J34" s="74" t="s">
        <v>885</v>
      </c>
      <c r="K34" s="33" t="s">
        <v>886</v>
      </c>
      <c r="L34" s="34">
        <v>42423</v>
      </c>
      <c r="M34" s="26" t="s">
        <v>887</v>
      </c>
      <c r="N34" s="25" t="s">
        <v>764</v>
      </c>
      <c r="O34" s="27">
        <v>42423</v>
      </c>
    </row>
    <row r="35" spans="1:15" x14ac:dyDescent="0.25">
      <c r="A35" s="26" t="s">
        <v>888</v>
      </c>
      <c r="B35" s="26" t="s">
        <v>889</v>
      </c>
      <c r="C35" s="26" t="s">
        <v>890</v>
      </c>
      <c r="D35" s="32">
        <v>42423</v>
      </c>
      <c r="E35" s="32"/>
      <c r="F35" s="26" t="s">
        <v>22</v>
      </c>
      <c r="G35" s="26" t="s">
        <v>419</v>
      </c>
      <c r="H35" s="26" t="s">
        <v>891</v>
      </c>
      <c r="I35" s="26" t="s">
        <v>892</v>
      </c>
      <c r="J35" s="26"/>
      <c r="K35" s="33"/>
      <c r="L35" s="34"/>
      <c r="M35" s="26"/>
      <c r="N35" s="25"/>
      <c r="O35" s="27"/>
    </row>
    <row r="36" spans="1:15" x14ac:dyDescent="0.25">
      <c r="A36" s="26" t="s">
        <v>893</v>
      </c>
      <c r="B36" s="26" t="s">
        <v>894</v>
      </c>
      <c r="C36" s="26" t="s">
        <v>895</v>
      </c>
      <c r="D36" s="32">
        <v>42424</v>
      </c>
      <c r="E36" s="32"/>
      <c r="F36" s="26" t="s">
        <v>13</v>
      </c>
      <c r="G36" s="26" t="s">
        <v>103</v>
      </c>
      <c r="H36" s="26" t="s">
        <v>896</v>
      </c>
      <c r="I36" s="26" t="s">
        <v>897</v>
      </c>
      <c r="J36" s="26"/>
      <c r="K36" s="33"/>
      <c r="L36" s="34"/>
      <c r="M36" s="26"/>
      <c r="N36" s="25"/>
      <c r="O36" s="27"/>
    </row>
    <row r="37" spans="1:15" x14ac:dyDescent="0.25">
      <c r="A37" s="26" t="s">
        <v>898</v>
      </c>
      <c r="B37" s="26" t="s">
        <v>899</v>
      </c>
      <c r="C37" s="26" t="s">
        <v>900</v>
      </c>
      <c r="D37" s="32">
        <v>42425</v>
      </c>
      <c r="E37" s="32"/>
      <c r="F37" s="26" t="s">
        <v>13</v>
      </c>
      <c r="G37" s="26" t="s">
        <v>42</v>
      </c>
      <c r="H37" s="26" t="s">
        <v>901</v>
      </c>
      <c r="I37" s="26" t="s">
        <v>902</v>
      </c>
      <c r="J37" s="25" t="s">
        <v>903</v>
      </c>
      <c r="K37" s="33" t="s">
        <v>904</v>
      </c>
      <c r="L37" s="34">
        <v>42425</v>
      </c>
      <c r="M37" s="26" t="s">
        <v>905</v>
      </c>
      <c r="N37" s="26"/>
      <c r="O37" s="27"/>
    </row>
    <row r="38" spans="1:15" x14ac:dyDescent="0.25">
      <c r="A38" s="26" t="s">
        <v>906</v>
      </c>
      <c r="B38" s="26" t="s">
        <v>907</v>
      </c>
      <c r="C38" s="26" t="s">
        <v>908</v>
      </c>
      <c r="D38" s="32">
        <v>42425</v>
      </c>
      <c r="E38" s="32"/>
      <c r="F38" s="26" t="s">
        <v>13</v>
      </c>
      <c r="G38" s="26" t="s">
        <v>35</v>
      </c>
      <c r="H38" s="26" t="s">
        <v>690</v>
      </c>
      <c r="I38" s="26" t="s">
        <v>909</v>
      </c>
      <c r="J38" s="26" t="s">
        <v>911</v>
      </c>
      <c r="K38" s="33" t="s">
        <v>910</v>
      </c>
      <c r="L38" s="34">
        <v>42424</v>
      </c>
      <c r="M38" s="79" t="s">
        <v>912</v>
      </c>
      <c r="N38" s="25" t="s">
        <v>764</v>
      </c>
      <c r="O38" s="27">
        <v>42424</v>
      </c>
    </row>
    <row r="39" spans="1:15" x14ac:dyDescent="0.25">
      <c r="A39" s="26"/>
      <c r="B39" s="26"/>
      <c r="C39" s="26"/>
      <c r="D39" s="32"/>
      <c r="E39" s="32"/>
      <c r="F39" s="26"/>
      <c r="G39" s="26"/>
      <c r="H39" s="26"/>
      <c r="I39" s="26"/>
      <c r="J39" s="26"/>
      <c r="K39" s="33"/>
      <c r="L39" s="34"/>
      <c r="M39" s="36"/>
      <c r="N39" s="25"/>
      <c r="O39" s="27"/>
    </row>
    <row r="40" spans="1:15" x14ac:dyDescent="0.25">
      <c r="A40" s="26"/>
      <c r="B40" s="26"/>
      <c r="C40" s="26"/>
      <c r="D40" s="32"/>
      <c r="E40" s="32"/>
      <c r="F40" s="26"/>
      <c r="G40" s="26"/>
      <c r="H40" s="26"/>
      <c r="I40" s="26"/>
      <c r="J40" s="26"/>
      <c r="K40" s="33"/>
      <c r="L40" s="34"/>
      <c r="M40" s="26"/>
      <c r="N40" s="25"/>
      <c r="O40" s="27"/>
    </row>
    <row r="41" spans="1:15" x14ac:dyDescent="0.25">
      <c r="A41" s="26"/>
      <c r="B41" s="26"/>
      <c r="C41" s="26"/>
      <c r="D41" s="32"/>
      <c r="E41" s="32"/>
      <c r="F41" s="26"/>
      <c r="G41" s="26"/>
      <c r="H41" s="26"/>
      <c r="I41" s="26"/>
      <c r="J41" s="26"/>
      <c r="K41" s="33"/>
      <c r="L41" s="34"/>
      <c r="M41" s="26"/>
      <c r="N41" s="25"/>
      <c r="O41" s="27"/>
    </row>
    <row r="42" spans="1:15" x14ac:dyDescent="0.25">
      <c r="A42" s="26"/>
      <c r="B42" s="26"/>
      <c r="C42" s="26"/>
      <c r="D42" s="32"/>
      <c r="E42" s="32"/>
      <c r="F42" s="26"/>
      <c r="G42" s="26"/>
      <c r="H42" s="26"/>
      <c r="I42" s="26"/>
      <c r="J42" s="26"/>
      <c r="K42" s="33"/>
      <c r="L42" s="34"/>
      <c r="M42" s="26"/>
      <c r="N42" s="25"/>
      <c r="O42" s="27"/>
    </row>
    <row r="43" spans="1:15" x14ac:dyDescent="0.25">
      <c r="A43" s="26"/>
      <c r="B43" s="26"/>
      <c r="C43" s="26"/>
      <c r="D43" s="32"/>
      <c r="E43" s="32"/>
      <c r="F43" s="26"/>
      <c r="G43" s="26"/>
      <c r="H43" s="26"/>
      <c r="I43" s="26"/>
      <c r="J43" s="26"/>
      <c r="K43" s="33"/>
      <c r="L43" s="34"/>
      <c r="M43" s="26"/>
      <c r="N43" s="25"/>
      <c r="O43" s="27"/>
    </row>
    <row r="44" spans="1:15" x14ac:dyDescent="0.25">
      <c r="A44" s="26"/>
      <c r="B44" s="26"/>
      <c r="C44" s="26"/>
      <c r="D44" s="32"/>
      <c r="E44" s="32"/>
      <c r="F44" s="26"/>
      <c r="G44" s="26"/>
      <c r="H44" s="26"/>
      <c r="I44" s="26"/>
      <c r="J44" s="26"/>
      <c r="K44" s="33"/>
      <c r="L44" s="34"/>
      <c r="M44" s="26"/>
      <c r="N44" s="25"/>
      <c r="O44" s="27"/>
    </row>
    <row r="45" spans="1:15" x14ac:dyDescent="0.25">
      <c r="A45" s="26"/>
      <c r="B45" s="26"/>
      <c r="C45" s="26"/>
      <c r="D45" s="27"/>
      <c r="E45" s="27"/>
      <c r="F45" s="26"/>
      <c r="G45" s="26"/>
      <c r="H45" s="26"/>
      <c r="I45" s="26"/>
      <c r="J45" s="26"/>
      <c r="K45" s="28"/>
      <c r="L45" s="29"/>
      <c r="M45" s="26"/>
      <c r="N45" s="25"/>
      <c r="O45" s="27"/>
    </row>
    <row r="46" spans="1:15" x14ac:dyDescent="0.25">
      <c r="A46" s="26"/>
      <c r="B46" s="25"/>
      <c r="C46" s="26"/>
      <c r="D46" s="27"/>
      <c r="E46" s="27"/>
      <c r="F46" s="26"/>
      <c r="G46" s="26"/>
      <c r="H46" s="26"/>
      <c r="I46" s="26"/>
      <c r="J46" s="25"/>
      <c r="K46" s="28"/>
      <c r="L46" s="29"/>
      <c r="M46" s="26"/>
      <c r="N46" s="25"/>
      <c r="O46" s="27"/>
    </row>
    <row r="47" spans="1:15" x14ac:dyDescent="0.25">
      <c r="A47" s="26"/>
      <c r="B47" s="25"/>
      <c r="C47" s="26"/>
      <c r="D47" s="27"/>
      <c r="E47" s="27"/>
      <c r="F47" s="26"/>
      <c r="G47" s="26"/>
      <c r="H47" s="26"/>
      <c r="I47" s="26"/>
      <c r="J47" s="26"/>
      <c r="K47" s="28"/>
      <c r="L47" s="29"/>
      <c r="M47" s="26"/>
      <c r="N47" s="25"/>
      <c r="O47" s="27"/>
    </row>
    <row r="48" spans="1:15" x14ac:dyDescent="0.25">
      <c r="A48" s="25"/>
      <c r="B48" s="25"/>
      <c r="C48" s="25"/>
      <c r="D48" s="27"/>
      <c r="E48" s="27"/>
      <c r="F48" s="25"/>
      <c r="G48" s="25"/>
      <c r="H48" s="25"/>
      <c r="I48" s="25"/>
      <c r="J48" s="25"/>
      <c r="K48" s="28"/>
      <c r="L48" s="29"/>
      <c r="M48" s="30"/>
      <c r="N48" s="25"/>
      <c r="O48" s="27"/>
    </row>
    <row r="49" spans="1:15" x14ac:dyDescent="0.25">
      <c r="A49" s="25"/>
      <c r="B49" s="25"/>
      <c r="C49" s="25"/>
      <c r="D49" s="27"/>
      <c r="E49" s="27"/>
      <c r="F49" s="25"/>
      <c r="G49" s="25"/>
      <c r="H49" s="25"/>
      <c r="I49" s="25"/>
      <c r="J49" s="25"/>
      <c r="K49" s="28"/>
      <c r="L49" s="29"/>
      <c r="M49" s="30"/>
      <c r="N49" s="25"/>
      <c r="O49" s="27"/>
    </row>
    <row r="50" spans="1:15" x14ac:dyDescent="0.25">
      <c r="A50" s="25"/>
      <c r="B50" s="25"/>
      <c r="C50" s="25"/>
      <c r="D50" s="27"/>
      <c r="E50" s="27"/>
      <c r="F50" s="25"/>
      <c r="G50" s="25"/>
      <c r="H50" s="25"/>
      <c r="I50" s="25"/>
      <c r="J50" s="25"/>
      <c r="K50" s="28"/>
      <c r="L50" s="29"/>
      <c r="M50" s="30"/>
      <c r="N50" s="25"/>
      <c r="O50" s="27"/>
    </row>
    <row r="51" spans="1:15" x14ac:dyDescent="0.25">
      <c r="A51" s="25"/>
      <c r="B51" s="25"/>
      <c r="C51" s="25"/>
      <c r="D51" s="27"/>
      <c r="E51" s="27"/>
      <c r="F51" s="25"/>
      <c r="G51" s="25"/>
      <c r="H51" s="25"/>
      <c r="I51" s="25"/>
      <c r="J51" s="25"/>
      <c r="K51" s="28"/>
      <c r="L51" s="29"/>
      <c r="M51" s="30"/>
      <c r="N51" s="25"/>
      <c r="O51" s="27"/>
    </row>
    <row r="52" spans="1:15" x14ac:dyDescent="0.25">
      <c r="A52" s="25"/>
      <c r="B52" s="25"/>
      <c r="C52" s="25"/>
      <c r="D52" s="27"/>
      <c r="E52" s="27"/>
      <c r="F52" s="25"/>
      <c r="G52" s="25"/>
      <c r="H52" s="25"/>
      <c r="I52" s="25"/>
      <c r="J52" s="25"/>
      <c r="K52" s="28"/>
      <c r="L52" s="29"/>
      <c r="M52" s="30"/>
      <c r="N52" s="25"/>
      <c r="O52" s="27"/>
    </row>
    <row r="53" spans="1:15" x14ac:dyDescent="0.25">
      <c r="A53" s="25"/>
      <c r="B53" s="25"/>
      <c r="C53" s="25"/>
      <c r="D53" s="27"/>
      <c r="E53" s="27"/>
      <c r="F53" s="25"/>
      <c r="G53" s="25"/>
      <c r="H53" s="25"/>
      <c r="I53" s="25"/>
      <c r="J53" s="25"/>
      <c r="L53" s="29"/>
      <c r="M53" s="25"/>
      <c r="N53" s="25"/>
      <c r="O53" s="27"/>
    </row>
    <row r="54" spans="1:15" x14ac:dyDescent="0.25">
      <c r="A54" s="25"/>
      <c r="B54" s="25"/>
      <c r="C54" s="25"/>
      <c r="D54" s="27"/>
      <c r="E54" s="27"/>
      <c r="F54" s="25"/>
      <c r="G54" s="25"/>
      <c r="H54" s="25"/>
      <c r="I54" s="25"/>
      <c r="J54" s="25"/>
      <c r="K54" s="28"/>
      <c r="L54" s="29"/>
      <c r="M54" s="30"/>
      <c r="N54" s="25"/>
      <c r="O54" s="27"/>
    </row>
    <row r="55" spans="1:15" x14ac:dyDescent="0.25">
      <c r="A55" s="25"/>
      <c r="B55" s="25"/>
      <c r="C55" s="25"/>
      <c r="D55" s="27"/>
      <c r="E55" s="27"/>
      <c r="F55" s="25"/>
      <c r="G55" s="25"/>
      <c r="H55" s="25"/>
      <c r="I55" s="25"/>
      <c r="J55" s="25"/>
      <c r="K55" s="28"/>
      <c r="L55" s="29"/>
      <c r="M55" s="30"/>
      <c r="N55" s="25"/>
      <c r="O55" s="27"/>
    </row>
    <row r="56" spans="1:15" x14ac:dyDescent="0.25">
      <c r="A56" s="25"/>
      <c r="B56" s="25"/>
      <c r="C56" s="25"/>
      <c r="D56" s="27"/>
      <c r="E56" s="27"/>
      <c r="F56" s="25"/>
      <c r="G56" s="25"/>
      <c r="H56" s="25"/>
      <c r="I56" s="25"/>
      <c r="J56" s="25"/>
      <c r="L56" s="29"/>
      <c r="M56" s="25"/>
      <c r="N56" s="25"/>
      <c r="O56" s="27"/>
    </row>
    <row r="57" spans="1:15" x14ac:dyDescent="0.25">
      <c r="A57" s="25"/>
      <c r="B57" s="25"/>
      <c r="C57" s="25"/>
      <c r="D57" s="27"/>
      <c r="E57" s="27"/>
      <c r="F57" s="25"/>
      <c r="G57" s="25"/>
      <c r="H57" s="25"/>
      <c r="I57" s="25"/>
      <c r="J57" s="25"/>
      <c r="K57" s="28"/>
      <c r="L57" s="29"/>
      <c r="M57" s="25"/>
      <c r="N57" s="25"/>
      <c r="O57" s="27"/>
    </row>
    <row r="58" spans="1:15" x14ac:dyDescent="0.25">
      <c r="A58" s="25"/>
      <c r="B58" s="25"/>
      <c r="C58" s="25"/>
      <c r="D58" s="27"/>
      <c r="E58" s="27"/>
      <c r="F58" s="25"/>
      <c r="G58" s="25"/>
      <c r="H58" s="25"/>
      <c r="I58" s="25"/>
      <c r="J58" s="25"/>
      <c r="K58" s="28"/>
      <c r="L58" s="29"/>
      <c r="M58" s="25"/>
      <c r="N58" s="25"/>
      <c r="O58" s="27"/>
    </row>
    <row r="59" spans="1:15" x14ac:dyDescent="0.25">
      <c r="A59" s="25"/>
      <c r="B59" s="25"/>
      <c r="C59" s="25"/>
      <c r="D59" s="27"/>
      <c r="E59" s="27"/>
      <c r="F59" s="25"/>
      <c r="G59" s="25"/>
      <c r="H59" s="25"/>
      <c r="I59" s="25"/>
      <c r="J59" s="25"/>
      <c r="K59" s="28"/>
      <c r="L59" s="29"/>
      <c r="M59" s="25"/>
      <c r="N59" s="25"/>
      <c r="O59" s="27"/>
    </row>
    <row r="60" spans="1:15" x14ac:dyDescent="0.25">
      <c r="A60" s="25"/>
      <c r="B60" s="25"/>
      <c r="C60" s="25"/>
      <c r="D60" s="27"/>
      <c r="E60" s="27"/>
      <c r="F60" s="25"/>
      <c r="G60" s="25"/>
      <c r="H60" s="25"/>
      <c r="I60" s="25"/>
      <c r="J60" s="25"/>
      <c r="K60" s="28"/>
      <c r="L60" s="29"/>
      <c r="M60" s="30"/>
      <c r="N60" s="25"/>
      <c r="O60" s="27"/>
    </row>
    <row r="61" spans="1:15" x14ac:dyDescent="0.25">
      <c r="A61" s="25"/>
      <c r="B61" s="25"/>
      <c r="C61" s="25"/>
      <c r="D61" s="27"/>
      <c r="E61" s="27"/>
      <c r="F61" s="25"/>
      <c r="G61" s="25"/>
      <c r="H61" s="25"/>
      <c r="I61" s="25"/>
      <c r="J61" s="25"/>
      <c r="K61" s="28"/>
      <c r="L61" s="29"/>
      <c r="M61" s="30"/>
      <c r="N61" s="25"/>
      <c r="O61" s="27"/>
    </row>
    <row r="62" spans="1:15" x14ac:dyDescent="0.25">
      <c r="A62" s="25"/>
      <c r="B62" s="25"/>
      <c r="C62" s="25"/>
      <c r="D62" s="27"/>
      <c r="E62" s="27"/>
      <c r="F62" s="25"/>
      <c r="G62" s="25"/>
      <c r="H62" s="25"/>
      <c r="I62" s="25"/>
      <c r="J62" s="25"/>
      <c r="K62" s="28"/>
      <c r="L62" s="29"/>
      <c r="M62" s="30"/>
      <c r="N62" s="25"/>
      <c r="O62" s="27"/>
    </row>
    <row r="63" spans="1:15" x14ac:dyDescent="0.25">
      <c r="A63" s="25"/>
      <c r="B63" s="25"/>
      <c r="C63" s="25"/>
      <c r="D63" s="27"/>
      <c r="E63" s="27"/>
      <c r="F63" s="25"/>
      <c r="G63" s="25"/>
      <c r="H63" s="25"/>
      <c r="I63" s="25"/>
      <c r="J63" s="25"/>
      <c r="K63" s="28"/>
      <c r="L63" s="29"/>
      <c r="M63" s="30"/>
      <c r="N63" s="25"/>
      <c r="O63" s="27"/>
    </row>
    <row r="64" spans="1:15" x14ac:dyDescent="0.25">
      <c r="A64" s="25"/>
      <c r="B64" s="25"/>
      <c r="C64" s="25"/>
      <c r="D64" s="27"/>
      <c r="E64" s="27"/>
      <c r="F64" s="25"/>
      <c r="G64" s="25"/>
      <c r="H64" s="25"/>
      <c r="I64" s="25"/>
      <c r="J64" s="25"/>
      <c r="K64" s="28"/>
      <c r="L64" s="29"/>
      <c r="M64" s="30"/>
      <c r="N64" s="25"/>
      <c r="O64" s="27"/>
    </row>
    <row r="65" spans="1:15" x14ac:dyDescent="0.25">
      <c r="A65" s="25"/>
      <c r="B65" s="25"/>
      <c r="C65" s="25"/>
      <c r="D65" s="27"/>
      <c r="E65" s="27"/>
      <c r="F65" s="25"/>
      <c r="G65" s="25"/>
      <c r="H65" s="25"/>
      <c r="I65" s="25"/>
      <c r="J65" s="25"/>
      <c r="K65" s="28"/>
      <c r="L65" s="29"/>
      <c r="M65" s="30"/>
      <c r="N65" s="25"/>
      <c r="O65" s="27"/>
    </row>
    <row r="66" spans="1:15" x14ac:dyDescent="0.25">
      <c r="A66" s="25"/>
      <c r="B66" s="25"/>
      <c r="C66" s="25"/>
      <c r="D66" s="27"/>
      <c r="E66" s="27"/>
      <c r="F66" s="25"/>
      <c r="G66" s="25"/>
      <c r="H66" s="25"/>
      <c r="I66" s="25"/>
      <c r="J66" s="25"/>
      <c r="K66" s="28"/>
      <c r="L66" s="29"/>
      <c r="M66" s="30"/>
      <c r="N66" s="25"/>
      <c r="O66" s="27"/>
    </row>
    <row r="67" spans="1:15" x14ac:dyDescent="0.25">
      <c r="A67" s="25"/>
      <c r="B67" s="25"/>
      <c r="C67" s="25"/>
      <c r="D67" s="27"/>
      <c r="E67" s="27"/>
      <c r="F67" s="25"/>
      <c r="G67" s="25"/>
      <c r="H67" s="25"/>
      <c r="I67" s="25"/>
      <c r="J67" s="25"/>
      <c r="K67" s="28"/>
      <c r="L67" s="29"/>
      <c r="M67" s="30"/>
      <c r="N67" s="25"/>
      <c r="O67" s="27"/>
    </row>
    <row r="68" spans="1:15" x14ac:dyDescent="0.25">
      <c r="A68" s="25"/>
      <c r="B68" s="25"/>
      <c r="C68" s="25"/>
      <c r="D68" s="27"/>
      <c r="E68" s="27"/>
      <c r="F68" s="25"/>
      <c r="G68" s="25"/>
      <c r="H68" s="25"/>
      <c r="I68" s="25"/>
      <c r="J68" s="25"/>
      <c r="K68" s="28"/>
      <c r="L68" s="29"/>
      <c r="M68" s="30"/>
      <c r="N68" s="25"/>
      <c r="O68" s="27"/>
    </row>
    <row r="69" spans="1:15" x14ac:dyDescent="0.25">
      <c r="A69" s="25"/>
      <c r="B69" s="25"/>
      <c r="C69" s="25"/>
      <c r="D69" s="27"/>
      <c r="E69" s="27"/>
      <c r="F69" s="25"/>
      <c r="G69" s="25"/>
      <c r="H69" s="25"/>
      <c r="I69" s="25"/>
      <c r="J69" s="25"/>
      <c r="K69" s="28"/>
      <c r="L69" s="29"/>
      <c r="M69" s="30"/>
      <c r="N69" s="25"/>
      <c r="O69" s="27"/>
    </row>
    <row r="70" spans="1:15" x14ac:dyDescent="0.25">
      <c r="A70" s="25"/>
      <c r="B70" s="25"/>
      <c r="C70" s="25"/>
      <c r="D70" s="27"/>
      <c r="E70" s="27"/>
      <c r="F70" s="25"/>
      <c r="G70" s="25"/>
      <c r="H70" s="25"/>
      <c r="I70" s="25"/>
      <c r="J70" s="25"/>
      <c r="K70" s="28"/>
      <c r="L70" s="29"/>
      <c r="M70" s="30"/>
      <c r="N70" s="25"/>
      <c r="O70" s="27"/>
    </row>
    <row r="71" spans="1:15" x14ac:dyDescent="0.25">
      <c r="A71" s="25"/>
      <c r="B71" s="25"/>
      <c r="C71" s="25"/>
      <c r="D71" s="27"/>
      <c r="E71" s="27"/>
      <c r="F71" s="25"/>
      <c r="G71" s="25"/>
      <c r="H71" s="25"/>
      <c r="I71" s="25"/>
      <c r="J71" s="25"/>
      <c r="K71" s="28"/>
      <c r="L71" s="29"/>
      <c r="M71" s="25"/>
      <c r="N71" s="25"/>
      <c r="O71" s="27"/>
    </row>
    <row r="72" spans="1:15" x14ac:dyDescent="0.25">
      <c r="A72" s="25"/>
      <c r="B72" s="25"/>
      <c r="C72" s="25"/>
      <c r="D72" s="27"/>
      <c r="E72" s="27"/>
      <c r="F72" s="25"/>
      <c r="G72" s="25"/>
      <c r="H72" s="25"/>
      <c r="I72" s="25"/>
      <c r="J72" s="25"/>
      <c r="K72" s="28"/>
      <c r="L72" s="29"/>
      <c r="M72" s="25"/>
      <c r="N72" s="25"/>
      <c r="O72" s="27"/>
    </row>
    <row r="73" spans="1:15" x14ac:dyDescent="0.25">
      <c r="A73" s="25"/>
      <c r="B73" s="25"/>
      <c r="C73" s="25"/>
      <c r="D73" s="27"/>
      <c r="E73" s="27"/>
      <c r="F73" s="25"/>
      <c r="G73" s="25"/>
      <c r="H73" s="25"/>
      <c r="I73" s="25"/>
      <c r="J73" s="25"/>
      <c r="K73" s="28"/>
      <c r="L73" s="29"/>
      <c r="M73" s="25"/>
      <c r="N73" s="25"/>
      <c r="O73" s="27"/>
    </row>
    <row r="74" spans="1:15" x14ac:dyDescent="0.25">
      <c r="A74" s="25"/>
      <c r="B74" s="25"/>
      <c r="C74" s="25"/>
      <c r="D74" s="27"/>
      <c r="E74" s="27"/>
      <c r="F74" s="25"/>
      <c r="G74" s="25"/>
      <c r="H74" s="25"/>
      <c r="I74" s="25"/>
      <c r="J74" s="25"/>
      <c r="K74" s="28"/>
      <c r="L74" s="29"/>
      <c r="M74" s="25"/>
      <c r="N74" s="25"/>
      <c r="O74" s="27"/>
    </row>
    <row r="75" spans="1:15" x14ac:dyDescent="0.25">
      <c r="A75" s="25"/>
      <c r="B75" s="25"/>
      <c r="C75" s="25"/>
      <c r="D75" s="27"/>
      <c r="E75" s="27"/>
      <c r="F75" s="25"/>
      <c r="G75" s="25"/>
      <c r="H75" s="25"/>
      <c r="I75" s="25"/>
      <c r="J75" s="25"/>
      <c r="K75" s="28"/>
      <c r="L75" s="29"/>
      <c r="M75" s="25"/>
      <c r="N75" s="25"/>
      <c r="O75" s="27"/>
    </row>
    <row r="76" spans="1:15" x14ac:dyDescent="0.25">
      <c r="A76" s="25"/>
      <c r="B76" s="25"/>
      <c r="C76" s="25"/>
      <c r="D76" s="27"/>
      <c r="E76" s="27"/>
      <c r="F76" s="25"/>
      <c r="G76" s="25"/>
      <c r="H76" s="25"/>
      <c r="I76" s="25"/>
      <c r="J76" s="25"/>
      <c r="K76" s="28"/>
      <c r="L76" s="29"/>
      <c r="M76" s="25"/>
      <c r="N76" s="25"/>
      <c r="O76" s="27"/>
    </row>
    <row r="77" spans="1:15" x14ac:dyDescent="0.25">
      <c r="A77" s="25"/>
      <c r="B77" s="25"/>
      <c r="C77" s="25"/>
      <c r="D77" s="27"/>
      <c r="E77" s="27"/>
      <c r="F77" s="25"/>
      <c r="G77" s="25"/>
      <c r="H77" s="25"/>
      <c r="I77" s="25"/>
      <c r="J77" s="25"/>
      <c r="K77" s="28"/>
      <c r="L77" s="29"/>
      <c r="M77" s="25"/>
      <c r="N77" s="25"/>
      <c r="O77" s="27"/>
    </row>
    <row r="78" spans="1:15" x14ac:dyDescent="0.25">
      <c r="A78" s="25"/>
      <c r="B78" s="25"/>
      <c r="C78" s="25"/>
      <c r="D78" s="27"/>
      <c r="E78" s="27"/>
      <c r="F78" s="25"/>
      <c r="G78" s="25"/>
      <c r="H78" s="25"/>
      <c r="I78" s="25"/>
      <c r="J78" s="25"/>
      <c r="K78" s="28"/>
      <c r="L78" s="29"/>
      <c r="M78" s="25"/>
      <c r="N78" s="25"/>
      <c r="O78" s="27"/>
    </row>
    <row r="79" spans="1:15" x14ac:dyDescent="0.25">
      <c r="L79" s="21"/>
      <c r="O79" s="17"/>
    </row>
    <row r="80" spans="1:15" x14ac:dyDescent="0.25">
      <c r="L80" s="21"/>
      <c r="O80" s="17"/>
    </row>
    <row r="81" spans="15:15" x14ac:dyDescent="0.25">
      <c r="O81" s="17"/>
    </row>
    <row r="82" spans="15:15" x14ac:dyDescent="0.25">
      <c r="O82" s="17"/>
    </row>
    <row r="83" spans="15:15" x14ac:dyDescent="0.25">
      <c r="O83" s="17"/>
    </row>
    <row r="84" spans="15:15" x14ac:dyDescent="0.25">
      <c r="O84" s="17"/>
    </row>
    <row r="85" spans="15:15" x14ac:dyDescent="0.25">
      <c r="O85" s="17"/>
    </row>
    <row r="86" spans="15:15" x14ac:dyDescent="0.25">
      <c r="O86" s="17"/>
    </row>
    <row r="87" spans="15:15" x14ac:dyDescent="0.25">
      <c r="O87" s="17"/>
    </row>
    <row r="88" spans="15:15" x14ac:dyDescent="0.25">
      <c r="O88" s="17"/>
    </row>
    <row r="89" spans="15:15" x14ac:dyDescent="0.25">
      <c r="O89" s="17"/>
    </row>
    <row r="90" spans="15:15" x14ac:dyDescent="0.25">
      <c r="O90" s="17"/>
    </row>
    <row r="91" spans="15:15" x14ac:dyDescent="0.25">
      <c r="O91" s="17"/>
    </row>
    <row r="92" spans="15:15" x14ac:dyDescent="0.25">
      <c r="O92" s="17"/>
    </row>
    <row r="93" spans="15:15" x14ac:dyDescent="0.25">
      <c r="O93" s="17"/>
    </row>
    <row r="94" spans="15:15" x14ac:dyDescent="0.25">
      <c r="O94" s="17"/>
    </row>
    <row r="95" spans="15:15" x14ac:dyDescent="0.25">
      <c r="O95" s="17"/>
    </row>
    <row r="96" spans="15:15" x14ac:dyDescent="0.25">
      <c r="O96" s="17"/>
    </row>
    <row r="97" spans="15:15" x14ac:dyDescent="0.25">
      <c r="O97" s="17"/>
    </row>
    <row r="98" spans="15:15" x14ac:dyDescent="0.25">
      <c r="O98" s="17"/>
    </row>
    <row r="99" spans="15:15" x14ac:dyDescent="0.25">
      <c r="O99" s="17"/>
    </row>
    <row r="100" spans="15:15" x14ac:dyDescent="0.25">
      <c r="O100" s="17"/>
    </row>
    <row r="101" spans="15:15" x14ac:dyDescent="0.25">
      <c r="O101" s="17"/>
    </row>
    <row r="102" spans="15:15" x14ac:dyDescent="0.25">
      <c r="O102" s="17"/>
    </row>
    <row r="103" spans="15:15" x14ac:dyDescent="0.25">
      <c r="O103" s="17"/>
    </row>
    <row r="104" spans="15:15" x14ac:dyDescent="0.25">
      <c r="O104" s="17"/>
    </row>
    <row r="105" spans="15:15" x14ac:dyDescent="0.25">
      <c r="O105" s="17"/>
    </row>
    <row r="106" spans="15:15" x14ac:dyDescent="0.25">
      <c r="O106" s="17"/>
    </row>
    <row r="107" spans="15:15" x14ac:dyDescent="0.25">
      <c r="O107" s="17"/>
    </row>
    <row r="108" spans="15:15" x14ac:dyDescent="0.25">
      <c r="O108" s="17"/>
    </row>
    <row r="109" spans="15:15" x14ac:dyDescent="0.25">
      <c r="O109" s="17"/>
    </row>
    <row r="110" spans="15:15" x14ac:dyDescent="0.25">
      <c r="O110" s="17"/>
    </row>
    <row r="111" spans="15:15" x14ac:dyDescent="0.25">
      <c r="O111" s="17"/>
    </row>
    <row r="112" spans="15:15" x14ac:dyDescent="0.25">
      <c r="O112" s="17"/>
    </row>
    <row r="113" spans="15:15" x14ac:dyDescent="0.25">
      <c r="O113" s="17"/>
    </row>
    <row r="114" spans="15:15" x14ac:dyDescent="0.25">
      <c r="O114" s="17"/>
    </row>
    <row r="115" spans="15:15" x14ac:dyDescent="0.25">
      <c r="O115" s="17"/>
    </row>
    <row r="116" spans="15:15" x14ac:dyDescent="0.25">
      <c r="O116" s="17"/>
    </row>
    <row r="117" spans="15:15" x14ac:dyDescent="0.25">
      <c r="O117" s="17"/>
    </row>
    <row r="118" spans="15:15" x14ac:dyDescent="0.25">
      <c r="O118" s="17"/>
    </row>
    <row r="119" spans="15:15" x14ac:dyDescent="0.25">
      <c r="O119" s="17"/>
    </row>
    <row r="120" spans="15:15" x14ac:dyDescent="0.25">
      <c r="O120" s="17"/>
    </row>
    <row r="121" spans="15:15" x14ac:dyDescent="0.25">
      <c r="O121" s="17"/>
    </row>
    <row r="122" spans="15:15" x14ac:dyDescent="0.25">
      <c r="O122" s="17"/>
    </row>
    <row r="123" spans="15:15" x14ac:dyDescent="0.25">
      <c r="O123" s="17"/>
    </row>
    <row r="124" spans="15:15" x14ac:dyDescent="0.25">
      <c r="O124" s="17"/>
    </row>
    <row r="125" spans="15:15" x14ac:dyDescent="0.25">
      <c r="O125" s="17"/>
    </row>
    <row r="126" spans="15:15" x14ac:dyDescent="0.25">
      <c r="O126" s="17"/>
    </row>
    <row r="127" spans="15:15" x14ac:dyDescent="0.25">
      <c r="O127" s="17"/>
    </row>
    <row r="128" spans="15:15" x14ac:dyDescent="0.25">
      <c r="O128" s="17"/>
    </row>
    <row r="129" spans="15:15" x14ac:dyDescent="0.25">
      <c r="O129" s="17"/>
    </row>
    <row r="130" spans="15:15" x14ac:dyDescent="0.25">
      <c r="O130" s="17"/>
    </row>
    <row r="131" spans="15:15" x14ac:dyDescent="0.25">
      <c r="O131" s="17"/>
    </row>
    <row r="132" spans="15:15" x14ac:dyDescent="0.25">
      <c r="O132" s="17"/>
    </row>
    <row r="133" spans="15:15" x14ac:dyDescent="0.25">
      <c r="O133" s="17"/>
    </row>
    <row r="134" spans="15:15" x14ac:dyDescent="0.25">
      <c r="O134" s="17"/>
    </row>
    <row r="135" spans="15:15" x14ac:dyDescent="0.25">
      <c r="O135" s="17"/>
    </row>
    <row r="136" spans="15:15" x14ac:dyDescent="0.25">
      <c r="O136" s="17"/>
    </row>
    <row r="137" spans="15:15" x14ac:dyDescent="0.25">
      <c r="O137" s="17"/>
    </row>
    <row r="138" spans="15:15" x14ac:dyDescent="0.25">
      <c r="O138" s="17"/>
    </row>
    <row r="139" spans="15:15" x14ac:dyDescent="0.25">
      <c r="O139" s="17"/>
    </row>
    <row r="140" spans="15:15" x14ac:dyDescent="0.25">
      <c r="O140" s="17"/>
    </row>
    <row r="141" spans="15:15" x14ac:dyDescent="0.25">
      <c r="O141" s="17"/>
    </row>
    <row r="142" spans="15:15" x14ac:dyDescent="0.25">
      <c r="O142" s="17"/>
    </row>
    <row r="143" spans="15:15" x14ac:dyDescent="0.25">
      <c r="O143" s="17"/>
    </row>
    <row r="144" spans="15:15" x14ac:dyDescent="0.25">
      <c r="O144" s="17"/>
    </row>
    <row r="145" spans="15:15" x14ac:dyDescent="0.25">
      <c r="O145" s="17"/>
    </row>
    <row r="146" spans="15:15" x14ac:dyDescent="0.25">
      <c r="O146" s="17"/>
    </row>
    <row r="147" spans="15:15" x14ac:dyDescent="0.25">
      <c r="O147" s="17"/>
    </row>
    <row r="148" spans="15:15" x14ac:dyDescent="0.25">
      <c r="O148" s="17"/>
    </row>
    <row r="149" spans="15:15" x14ac:dyDescent="0.25">
      <c r="O149" s="17"/>
    </row>
    <row r="150" spans="15:15" x14ac:dyDescent="0.25">
      <c r="O150" s="17"/>
    </row>
    <row r="151" spans="15:15" x14ac:dyDescent="0.25">
      <c r="O151" s="17"/>
    </row>
    <row r="152" spans="15:15" x14ac:dyDescent="0.25">
      <c r="O152" s="17"/>
    </row>
    <row r="153" spans="15:15" x14ac:dyDescent="0.25">
      <c r="O153" s="17"/>
    </row>
    <row r="154" spans="15:15" x14ac:dyDescent="0.25">
      <c r="O154" s="17"/>
    </row>
    <row r="155" spans="15:15" x14ac:dyDescent="0.25">
      <c r="O155" s="17"/>
    </row>
    <row r="156" spans="15:15" x14ac:dyDescent="0.25">
      <c r="O156" s="17"/>
    </row>
    <row r="157" spans="15:15" x14ac:dyDescent="0.25">
      <c r="O157" s="17"/>
    </row>
    <row r="158" spans="15:15" x14ac:dyDescent="0.25">
      <c r="O158" s="17"/>
    </row>
    <row r="159" spans="15:15" x14ac:dyDescent="0.25">
      <c r="O159" s="17"/>
    </row>
    <row r="160" spans="15:15" x14ac:dyDescent="0.25">
      <c r="O160" s="17"/>
    </row>
    <row r="161" spans="15:15" x14ac:dyDescent="0.25">
      <c r="O161" s="17"/>
    </row>
    <row r="162" spans="15:15" x14ac:dyDescent="0.25">
      <c r="O162" s="17"/>
    </row>
    <row r="163" spans="15:15" x14ac:dyDescent="0.25">
      <c r="O163" s="17"/>
    </row>
    <row r="164" spans="15:15" x14ac:dyDescent="0.25">
      <c r="O164" s="17"/>
    </row>
    <row r="165" spans="15:15" x14ac:dyDescent="0.25">
      <c r="O165" s="17"/>
    </row>
    <row r="166" spans="15:15" x14ac:dyDescent="0.25">
      <c r="O166" s="17"/>
    </row>
    <row r="167" spans="15:15" x14ac:dyDescent="0.25">
      <c r="O167" s="17"/>
    </row>
    <row r="168" spans="15:15" x14ac:dyDescent="0.25">
      <c r="O168" s="17"/>
    </row>
    <row r="169" spans="15:15" x14ac:dyDescent="0.25">
      <c r="O169" s="17"/>
    </row>
    <row r="170" spans="15:15" x14ac:dyDescent="0.25">
      <c r="O170" s="17"/>
    </row>
    <row r="171" spans="15:15" x14ac:dyDescent="0.25">
      <c r="O171" s="17"/>
    </row>
    <row r="172" spans="15:15" x14ac:dyDescent="0.25">
      <c r="O172" s="17"/>
    </row>
    <row r="173" spans="15:15" x14ac:dyDescent="0.25">
      <c r="O173" s="17"/>
    </row>
    <row r="174" spans="15:15" x14ac:dyDescent="0.25">
      <c r="O174" s="17"/>
    </row>
    <row r="175" spans="15:15" x14ac:dyDescent="0.25">
      <c r="O175" s="17"/>
    </row>
    <row r="176" spans="15:15" x14ac:dyDescent="0.25">
      <c r="O176" s="17"/>
    </row>
    <row r="177" spans="15:15" x14ac:dyDescent="0.25">
      <c r="O177" s="17"/>
    </row>
    <row r="178" spans="15:15" x14ac:dyDescent="0.25">
      <c r="O178" s="17"/>
    </row>
    <row r="179" spans="15:15" x14ac:dyDescent="0.25">
      <c r="O179" s="17"/>
    </row>
    <row r="180" spans="15:15" x14ac:dyDescent="0.25">
      <c r="O180" s="17"/>
    </row>
    <row r="181" spans="15:15" x14ac:dyDescent="0.25">
      <c r="O181" s="17"/>
    </row>
    <row r="182" spans="15:15" x14ac:dyDescent="0.25">
      <c r="O182" s="17"/>
    </row>
    <row r="183" spans="15:15" x14ac:dyDescent="0.25">
      <c r="O183" s="17"/>
    </row>
    <row r="184" spans="15:15" x14ac:dyDescent="0.25">
      <c r="O184" s="17"/>
    </row>
    <row r="185" spans="15:15" x14ac:dyDescent="0.25">
      <c r="O185" s="17"/>
    </row>
    <row r="186" spans="15:15" x14ac:dyDescent="0.25">
      <c r="O186" s="17"/>
    </row>
    <row r="187" spans="15:15" x14ac:dyDescent="0.25">
      <c r="O187" s="17"/>
    </row>
    <row r="188" spans="15:15" x14ac:dyDescent="0.25">
      <c r="O188" s="17"/>
    </row>
    <row r="189" spans="15:15" x14ac:dyDescent="0.25">
      <c r="O189" s="17"/>
    </row>
    <row r="190" spans="15:15" x14ac:dyDescent="0.25">
      <c r="O190" s="17"/>
    </row>
    <row r="191" spans="15:15" x14ac:dyDescent="0.25">
      <c r="O191" s="17"/>
    </row>
    <row r="192" spans="15:15" x14ac:dyDescent="0.25">
      <c r="O192" s="17"/>
    </row>
    <row r="193" spans="15:15" x14ac:dyDescent="0.25">
      <c r="O193" s="17"/>
    </row>
    <row r="194" spans="15:15" x14ac:dyDescent="0.25">
      <c r="O194" s="17"/>
    </row>
    <row r="195" spans="15:15" x14ac:dyDescent="0.25">
      <c r="O195" s="17"/>
    </row>
    <row r="196" spans="15:15" x14ac:dyDescent="0.25">
      <c r="O196" s="17"/>
    </row>
    <row r="197" spans="15:15" x14ac:dyDescent="0.25">
      <c r="O197" s="17"/>
    </row>
    <row r="198" spans="15:15" x14ac:dyDescent="0.25">
      <c r="O198" s="17"/>
    </row>
    <row r="199" spans="15:15" x14ac:dyDescent="0.25">
      <c r="O199" s="17"/>
    </row>
    <row r="200" spans="15:15" x14ac:dyDescent="0.25">
      <c r="O200" s="17"/>
    </row>
    <row r="201" spans="15:15" x14ac:dyDescent="0.25">
      <c r="O201" s="17"/>
    </row>
    <row r="202" spans="15:15" x14ac:dyDescent="0.25">
      <c r="O202" s="17"/>
    </row>
    <row r="203" spans="15:15" x14ac:dyDescent="0.25">
      <c r="O203" s="17"/>
    </row>
    <row r="204" spans="15:15" x14ac:dyDescent="0.25">
      <c r="O204" s="17"/>
    </row>
    <row r="205" spans="15:15" x14ac:dyDescent="0.25">
      <c r="O205" s="17"/>
    </row>
    <row r="206" spans="15:15" x14ac:dyDescent="0.25">
      <c r="O206" s="17"/>
    </row>
    <row r="207" spans="15:15" x14ac:dyDescent="0.25">
      <c r="O207" s="17"/>
    </row>
    <row r="208" spans="15:15" x14ac:dyDescent="0.25">
      <c r="O208" s="17"/>
    </row>
    <row r="209" spans="15:15" x14ac:dyDescent="0.25">
      <c r="O209" s="17"/>
    </row>
    <row r="210" spans="15:15" x14ac:dyDescent="0.25">
      <c r="O210" s="17"/>
    </row>
    <row r="211" spans="15:15" x14ac:dyDescent="0.25">
      <c r="O211" s="17"/>
    </row>
    <row r="212" spans="15:15" x14ac:dyDescent="0.25">
      <c r="O212" s="17"/>
    </row>
    <row r="213" spans="15:15" x14ac:dyDescent="0.25">
      <c r="O213" s="17"/>
    </row>
    <row r="214" spans="15:15" x14ac:dyDescent="0.25">
      <c r="O214" s="17"/>
    </row>
    <row r="215" spans="15:15" x14ac:dyDescent="0.25">
      <c r="O215" s="17"/>
    </row>
    <row r="216" spans="15:15" x14ac:dyDescent="0.25">
      <c r="O216" s="17"/>
    </row>
    <row r="217" spans="15:15" x14ac:dyDescent="0.25">
      <c r="O217" s="17"/>
    </row>
    <row r="218" spans="15:15" x14ac:dyDescent="0.25">
      <c r="O218" s="17"/>
    </row>
  </sheetData>
  <autoFilter ref="A1:O62"/>
  <printOptions horizontalCentered="1" verticalCentered="1"/>
  <pageMargins left="0.70866141732283472" right="0.70866141732283472" top="0.74803149606299213" bottom="0.74803149606299213" header="0.31496062992125984" footer="0.31496062992125984"/>
  <pageSetup paperSize="258" scale="70" orientation="landscape" horizontalDpi="0" verticalDpi="0" r:id="rId1"/>
  <headerFooter>
    <oddHeader>&amp;L&amp;"-,Negrita"&amp;14IDAAN
SUB GERENCIA TECNICA METROPOLITANA
DISTRIBUCIÓN Y CONTROL DE RED
PROGRAMA DE CAMBIO DE HIDRANTES POR PROYECTOS ESPECIALES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22"/>
  <sheetViews>
    <sheetView topLeftCell="B1" zoomScale="120" zoomScaleNormal="120" workbookViewId="0">
      <selection activeCell="C18" sqref="C18"/>
    </sheetView>
  </sheetViews>
  <sheetFormatPr baseColWidth="10" defaultRowHeight="15" x14ac:dyDescent="0.25"/>
  <cols>
    <col min="1" max="1" width="25.7109375" customWidth="1"/>
    <col min="3" max="3" width="20.7109375" customWidth="1"/>
    <col min="4" max="5" width="18.7109375" customWidth="1"/>
    <col min="6" max="6" width="30.7109375" customWidth="1"/>
    <col min="7" max="7" width="20.7109375" customWidth="1"/>
    <col min="8" max="8" width="32.7109375" customWidth="1"/>
    <col min="9" max="9" width="47.7109375" customWidth="1"/>
    <col min="10" max="10" width="50.7109375" customWidth="1"/>
    <col min="11" max="11" width="40.7109375" style="22" customWidth="1"/>
    <col min="12" max="12" width="20.7109375" style="2" customWidth="1"/>
    <col min="13" max="13" width="32.7109375" customWidth="1"/>
    <col min="14" max="14" width="20.7109375" customWidth="1"/>
  </cols>
  <sheetData>
    <row r="1" spans="1:16" x14ac:dyDescent="0.25">
      <c r="A1" s="23" t="s">
        <v>28</v>
      </c>
      <c r="B1" s="23" t="s">
        <v>29</v>
      </c>
      <c r="C1" s="24" t="s">
        <v>11</v>
      </c>
      <c r="D1" s="23" t="s">
        <v>18</v>
      </c>
      <c r="E1" s="23" t="s">
        <v>19</v>
      </c>
      <c r="F1" s="23" t="s">
        <v>20</v>
      </c>
      <c r="G1" s="23" t="s">
        <v>23</v>
      </c>
      <c r="H1" s="23" t="s">
        <v>2</v>
      </c>
      <c r="I1" s="23" t="s">
        <v>26</v>
      </c>
      <c r="J1" s="23" t="s">
        <v>38</v>
      </c>
      <c r="K1" s="37" t="s">
        <v>187</v>
      </c>
      <c r="L1" s="24" t="s">
        <v>190</v>
      </c>
      <c r="M1" s="23" t="s">
        <v>9</v>
      </c>
      <c r="N1" s="24" t="s">
        <v>203</v>
      </c>
      <c r="O1" s="23" t="s">
        <v>7</v>
      </c>
      <c r="P1" t="s">
        <v>10</v>
      </c>
    </row>
    <row r="2" spans="1:16" x14ac:dyDescent="0.25">
      <c r="A2" s="67" t="s">
        <v>921</v>
      </c>
      <c r="B2" s="67" t="s">
        <v>922</v>
      </c>
      <c r="C2" s="67" t="s">
        <v>923</v>
      </c>
      <c r="D2" s="82">
        <v>42429</v>
      </c>
      <c r="E2" s="82">
        <v>42458</v>
      </c>
      <c r="F2" s="67" t="s">
        <v>13</v>
      </c>
      <c r="G2" s="67" t="s">
        <v>42</v>
      </c>
      <c r="H2" s="67" t="s">
        <v>924</v>
      </c>
      <c r="I2" s="70" t="s">
        <v>925</v>
      </c>
      <c r="J2" s="67" t="s">
        <v>926</v>
      </c>
      <c r="K2" s="28" t="s">
        <v>403</v>
      </c>
      <c r="L2" s="83">
        <v>42429</v>
      </c>
      <c r="M2" s="67" t="s">
        <v>927</v>
      </c>
      <c r="N2" s="86"/>
      <c r="O2" s="84"/>
    </row>
    <row r="3" spans="1:16" x14ac:dyDescent="0.25">
      <c r="A3" s="41" t="s">
        <v>928</v>
      </c>
      <c r="B3" s="41" t="s">
        <v>929</v>
      </c>
      <c r="C3" s="41" t="s">
        <v>930</v>
      </c>
      <c r="D3" s="42">
        <v>42426</v>
      </c>
      <c r="E3" s="42">
        <v>42457</v>
      </c>
      <c r="F3" s="26" t="s">
        <v>13</v>
      </c>
      <c r="G3" s="41" t="s">
        <v>103</v>
      </c>
      <c r="H3" s="41" t="s">
        <v>103</v>
      </c>
      <c r="I3" s="71" t="s">
        <v>931</v>
      </c>
      <c r="J3" s="6" t="s">
        <v>932</v>
      </c>
      <c r="K3" s="28" t="s">
        <v>674</v>
      </c>
      <c r="L3" s="44">
        <v>42430</v>
      </c>
      <c r="M3" s="41"/>
      <c r="N3" s="25" t="s">
        <v>764</v>
      </c>
      <c r="O3" s="32">
        <v>42430</v>
      </c>
    </row>
    <row r="4" spans="1:16" hidden="1" x14ac:dyDescent="0.25">
      <c r="A4" s="41"/>
      <c r="B4" s="41"/>
      <c r="C4" s="87" t="s">
        <v>933</v>
      </c>
      <c r="D4" s="42"/>
      <c r="E4" s="42"/>
      <c r="F4" s="26"/>
      <c r="G4" s="41"/>
      <c r="H4" s="41"/>
      <c r="I4" s="71"/>
      <c r="J4" s="6"/>
      <c r="K4" s="85"/>
      <c r="L4" s="44">
        <v>42430</v>
      </c>
      <c r="M4" s="41" t="s">
        <v>945</v>
      </c>
      <c r="N4" s="25" t="s">
        <v>764</v>
      </c>
      <c r="O4" s="32">
        <v>42430</v>
      </c>
    </row>
    <row r="5" spans="1:16" hidden="1" x14ac:dyDescent="0.25">
      <c r="A5" s="41" t="s">
        <v>935</v>
      </c>
      <c r="B5" s="41" t="s">
        <v>936</v>
      </c>
      <c r="C5" s="41" t="s">
        <v>937</v>
      </c>
      <c r="D5" s="42">
        <v>42426</v>
      </c>
      <c r="E5" s="42">
        <v>42460</v>
      </c>
      <c r="F5" s="26" t="s">
        <v>647</v>
      </c>
      <c r="G5" s="41" t="s">
        <v>42</v>
      </c>
      <c r="H5" s="41" t="s">
        <v>938</v>
      </c>
      <c r="I5" s="41" t="s">
        <v>939</v>
      </c>
      <c r="J5" s="6" t="s">
        <v>932</v>
      </c>
      <c r="K5" s="43" t="s">
        <v>946</v>
      </c>
      <c r="L5" s="44">
        <v>42429</v>
      </c>
      <c r="M5" s="41"/>
      <c r="N5" s="26" t="s">
        <v>764</v>
      </c>
      <c r="O5" s="32">
        <v>42429</v>
      </c>
    </row>
    <row r="6" spans="1:16" hidden="1" x14ac:dyDescent="0.25">
      <c r="A6" s="26"/>
      <c r="B6" s="26"/>
      <c r="C6" s="26"/>
      <c r="D6" s="32"/>
      <c r="E6" s="32"/>
      <c r="F6" s="26"/>
      <c r="G6" s="26"/>
      <c r="H6" s="26"/>
      <c r="I6" s="26"/>
      <c r="J6" s="26"/>
      <c r="K6" s="33"/>
      <c r="L6" s="34"/>
      <c r="M6" s="26"/>
      <c r="N6" s="26"/>
      <c r="O6" s="32"/>
    </row>
    <row r="7" spans="1:16" hidden="1" x14ac:dyDescent="0.25">
      <c r="A7" s="26"/>
      <c r="B7" s="26"/>
      <c r="C7" s="26"/>
      <c r="D7" s="32"/>
      <c r="E7" s="32"/>
      <c r="F7" s="26"/>
      <c r="G7" s="26"/>
      <c r="H7" s="26"/>
      <c r="I7" s="26"/>
      <c r="J7" s="26"/>
      <c r="K7" s="33"/>
      <c r="L7" s="34"/>
      <c r="M7" s="26"/>
      <c r="N7" s="26"/>
      <c r="O7" s="32"/>
      <c r="P7" t="s">
        <v>10</v>
      </c>
    </row>
    <row r="8" spans="1:16" hidden="1" x14ac:dyDescent="0.25">
      <c r="A8" s="26"/>
      <c r="B8" s="26"/>
      <c r="C8" s="26"/>
      <c r="D8" s="32"/>
      <c r="E8" s="32"/>
      <c r="F8" s="26"/>
      <c r="G8" s="26"/>
      <c r="H8" s="26"/>
      <c r="I8" s="26"/>
      <c r="J8" s="26"/>
      <c r="K8" s="33"/>
      <c r="L8" s="34"/>
      <c r="M8" s="26"/>
      <c r="N8" s="26"/>
      <c r="O8" s="32"/>
    </row>
    <row r="9" spans="1:16" hidden="1" x14ac:dyDescent="0.25">
      <c r="A9" s="26" t="s">
        <v>994</v>
      </c>
      <c r="B9" s="26"/>
      <c r="C9" s="26" t="s">
        <v>995</v>
      </c>
      <c r="D9" s="32">
        <v>42437</v>
      </c>
      <c r="E9" s="32">
        <v>42494</v>
      </c>
      <c r="F9" s="26" t="s">
        <v>22</v>
      </c>
      <c r="G9" s="26" t="s">
        <v>103</v>
      </c>
      <c r="H9" s="26" t="s">
        <v>996</v>
      </c>
      <c r="I9" s="59" t="s">
        <v>997</v>
      </c>
      <c r="J9" s="6" t="s">
        <v>998</v>
      </c>
      <c r="K9" s="33" t="s">
        <v>1018</v>
      </c>
      <c r="L9" s="34"/>
      <c r="M9" s="26"/>
      <c r="N9" s="26"/>
      <c r="O9" s="32"/>
    </row>
    <row r="10" spans="1:16" hidden="1" x14ac:dyDescent="0.25">
      <c r="A10" s="26" t="s">
        <v>999</v>
      </c>
      <c r="B10" s="26"/>
      <c r="C10" s="26" t="s">
        <v>1000</v>
      </c>
      <c r="D10" s="32">
        <v>42438</v>
      </c>
      <c r="E10" s="32">
        <v>42525</v>
      </c>
      <c r="F10" s="26" t="s">
        <v>22</v>
      </c>
      <c r="G10" s="26" t="s">
        <v>103</v>
      </c>
      <c r="H10" s="26" t="s">
        <v>996</v>
      </c>
      <c r="I10" s="59" t="s">
        <v>1001</v>
      </c>
      <c r="J10" s="26" t="s">
        <v>1002</v>
      </c>
      <c r="K10" s="33" t="s">
        <v>1003</v>
      </c>
      <c r="L10" s="34">
        <v>42439</v>
      </c>
      <c r="M10" s="26" t="s">
        <v>189</v>
      </c>
      <c r="N10" s="26" t="s">
        <v>764</v>
      </c>
      <c r="O10" s="32">
        <v>42440</v>
      </c>
    </row>
    <row r="11" spans="1:16" x14ac:dyDescent="0.25">
      <c r="A11" s="26" t="s">
        <v>1131</v>
      </c>
      <c r="B11" s="26" t="s">
        <v>1132</v>
      </c>
      <c r="C11" s="26" t="s">
        <v>1133</v>
      </c>
      <c r="D11" s="32">
        <v>42072</v>
      </c>
      <c r="E11" s="32"/>
      <c r="F11" s="26" t="s">
        <v>13</v>
      </c>
      <c r="G11" s="26" t="s">
        <v>42</v>
      </c>
      <c r="H11" s="26" t="s">
        <v>1134</v>
      </c>
      <c r="I11" s="26"/>
      <c r="J11" s="74" t="s">
        <v>1126</v>
      </c>
      <c r="K11" s="33" t="s">
        <v>1140</v>
      </c>
      <c r="L11" s="34">
        <v>42458</v>
      </c>
      <c r="M11" s="26"/>
      <c r="N11" s="26" t="s">
        <v>764</v>
      </c>
      <c r="O11" s="32">
        <v>42458</v>
      </c>
    </row>
    <row r="12" spans="1:16" hidden="1" x14ac:dyDescent="0.25">
      <c r="A12" s="26"/>
      <c r="B12" s="26"/>
      <c r="C12" s="26"/>
      <c r="D12" s="32"/>
      <c r="E12" s="32"/>
      <c r="F12" s="26"/>
      <c r="G12" s="26"/>
      <c r="H12" s="26"/>
      <c r="I12" s="26"/>
      <c r="J12" s="26"/>
      <c r="K12" s="33"/>
      <c r="L12" s="34"/>
      <c r="M12" s="26"/>
      <c r="N12" s="26"/>
      <c r="O12" s="32"/>
    </row>
    <row r="13" spans="1:16" hidden="1" x14ac:dyDescent="0.25">
      <c r="A13" s="26" t="s">
        <v>1019</v>
      </c>
      <c r="B13" s="26" t="s">
        <v>1020</v>
      </c>
      <c r="C13" s="26" t="s">
        <v>1021</v>
      </c>
      <c r="D13" s="32">
        <v>42443</v>
      </c>
      <c r="E13" s="32"/>
      <c r="F13" s="26" t="s">
        <v>22</v>
      </c>
      <c r="G13" s="26" t="s">
        <v>103</v>
      </c>
      <c r="H13" s="26" t="s">
        <v>896</v>
      </c>
      <c r="I13" s="26" t="s">
        <v>1022</v>
      </c>
      <c r="J13" s="41" t="s">
        <v>1023</v>
      </c>
      <c r="K13" s="33" t="s">
        <v>1024</v>
      </c>
      <c r="L13" s="34">
        <v>42443</v>
      </c>
      <c r="M13" s="26" t="s">
        <v>1025</v>
      </c>
      <c r="N13" s="26" t="s">
        <v>764</v>
      </c>
      <c r="O13" s="32">
        <v>42443</v>
      </c>
    </row>
    <row r="14" spans="1:16" x14ac:dyDescent="0.25">
      <c r="A14" s="26"/>
      <c r="B14" s="26"/>
      <c r="C14" s="26" t="s">
        <v>1164</v>
      </c>
      <c r="D14" s="32"/>
      <c r="E14" s="32"/>
      <c r="F14" s="26" t="s">
        <v>13</v>
      </c>
      <c r="G14" s="26" t="s">
        <v>151</v>
      </c>
      <c r="H14" s="26" t="s">
        <v>151</v>
      </c>
      <c r="I14" s="26" t="s">
        <v>1165</v>
      </c>
      <c r="J14" s="41" t="s">
        <v>1023</v>
      </c>
      <c r="K14" s="28" t="s">
        <v>403</v>
      </c>
      <c r="L14" s="34"/>
      <c r="M14" s="26" t="s">
        <v>189</v>
      </c>
      <c r="N14" s="26" t="s">
        <v>204</v>
      </c>
      <c r="O14" s="32">
        <v>42460</v>
      </c>
    </row>
    <row r="15" spans="1:16" hidden="1" x14ac:dyDescent="0.25">
      <c r="A15" s="26"/>
      <c r="B15" s="26"/>
      <c r="C15" s="26" t="s">
        <v>1218</v>
      </c>
      <c r="D15" s="32">
        <v>42460</v>
      </c>
      <c r="E15" s="32"/>
      <c r="F15" s="26" t="s">
        <v>22</v>
      </c>
      <c r="G15" s="26" t="s">
        <v>151</v>
      </c>
      <c r="H15" s="26" t="s">
        <v>151</v>
      </c>
      <c r="I15" s="26" t="s">
        <v>1165</v>
      </c>
      <c r="J15" s="109" t="s">
        <v>1219</v>
      </c>
      <c r="K15" s="28" t="s">
        <v>1220</v>
      </c>
      <c r="L15" s="34"/>
      <c r="M15" s="26"/>
      <c r="N15" s="26" t="s">
        <v>204</v>
      </c>
      <c r="O15" s="32">
        <v>42460</v>
      </c>
    </row>
    <row r="16" spans="1:16" hidden="1" x14ac:dyDescent="0.25">
      <c r="A16" s="26" t="s">
        <v>1221</v>
      </c>
      <c r="B16" s="26"/>
      <c r="C16" s="26" t="s">
        <v>1222</v>
      </c>
      <c r="D16" s="32">
        <v>42460</v>
      </c>
      <c r="E16" s="32"/>
      <c r="F16" s="26" t="s">
        <v>22</v>
      </c>
      <c r="G16" s="26" t="s">
        <v>151</v>
      </c>
      <c r="H16" s="26" t="s">
        <v>151</v>
      </c>
      <c r="I16" s="26" t="s">
        <v>1165</v>
      </c>
      <c r="J16" s="109" t="s">
        <v>1219</v>
      </c>
      <c r="K16" s="28" t="s">
        <v>1220</v>
      </c>
      <c r="L16" s="34"/>
      <c r="M16" s="26"/>
      <c r="N16" s="26" t="s">
        <v>204</v>
      </c>
      <c r="O16" s="32">
        <v>42460</v>
      </c>
    </row>
    <row r="17" spans="1:15" hidden="1" x14ac:dyDescent="0.25">
      <c r="A17" s="26" t="s">
        <v>1223</v>
      </c>
      <c r="B17" s="26"/>
      <c r="C17" s="26" t="s">
        <v>1224</v>
      </c>
      <c r="D17" s="32">
        <v>42460</v>
      </c>
      <c r="E17" s="32"/>
      <c r="F17" s="26" t="s">
        <v>22</v>
      </c>
      <c r="G17" s="26" t="s">
        <v>151</v>
      </c>
      <c r="H17" s="26" t="s">
        <v>151</v>
      </c>
      <c r="I17" s="26" t="s">
        <v>1165</v>
      </c>
      <c r="J17" s="109" t="s">
        <v>1219</v>
      </c>
      <c r="K17" s="28" t="s">
        <v>1220</v>
      </c>
      <c r="L17" s="34"/>
      <c r="M17" s="26"/>
      <c r="N17" s="26" t="s">
        <v>204</v>
      </c>
      <c r="O17" s="32">
        <v>42460</v>
      </c>
    </row>
    <row r="18" spans="1:15" s="16" customFormat="1" x14ac:dyDescent="0.25">
      <c r="A18" s="26"/>
      <c r="B18" s="26"/>
      <c r="C18" s="26" t="s">
        <v>1142</v>
      </c>
      <c r="D18" s="32"/>
      <c r="E18" s="32"/>
      <c r="F18" s="26" t="s">
        <v>13</v>
      </c>
      <c r="G18" s="26" t="s">
        <v>103</v>
      </c>
      <c r="H18" s="26" t="s">
        <v>1143</v>
      </c>
      <c r="I18" s="26" t="s">
        <v>1144</v>
      </c>
      <c r="J18" s="110"/>
      <c r="K18" s="33"/>
      <c r="L18" s="34"/>
      <c r="M18" s="26" t="s">
        <v>189</v>
      </c>
      <c r="N18" s="26" t="s">
        <v>204</v>
      </c>
      <c r="O18" s="32">
        <v>42480</v>
      </c>
    </row>
    <row r="19" spans="1:15" x14ac:dyDescent="0.25">
      <c r="A19" s="26" t="s">
        <v>1068</v>
      </c>
      <c r="B19" s="26" t="s">
        <v>1069</v>
      </c>
      <c r="C19" s="26" t="s">
        <v>1070</v>
      </c>
      <c r="D19" s="32">
        <v>42447</v>
      </c>
      <c r="E19" s="32"/>
      <c r="F19" s="26" t="s">
        <v>13</v>
      </c>
      <c r="G19" s="26" t="s">
        <v>103</v>
      </c>
      <c r="H19" s="26" t="s">
        <v>896</v>
      </c>
      <c r="I19" s="26" t="s">
        <v>1071</v>
      </c>
      <c r="J19" s="74"/>
      <c r="K19" s="28" t="s">
        <v>403</v>
      </c>
      <c r="L19" s="34"/>
      <c r="M19" s="26" t="s">
        <v>189</v>
      </c>
      <c r="N19" s="26"/>
      <c r="O19" s="32"/>
    </row>
    <row r="20" spans="1:15" x14ac:dyDescent="0.25">
      <c r="A20" s="26" t="s">
        <v>1072</v>
      </c>
      <c r="B20" s="26" t="s">
        <v>1073</v>
      </c>
      <c r="C20" s="26" t="s">
        <v>1074</v>
      </c>
      <c r="D20" s="32">
        <v>42447</v>
      </c>
      <c r="E20" s="32"/>
      <c r="F20" s="26" t="s">
        <v>13</v>
      </c>
      <c r="G20" s="26" t="s">
        <v>42</v>
      </c>
      <c r="H20" s="26" t="s">
        <v>1075</v>
      </c>
      <c r="I20" s="26" t="s">
        <v>1076</v>
      </c>
      <c r="J20" s="74" t="s">
        <v>578</v>
      </c>
      <c r="K20" s="33" t="s">
        <v>1092</v>
      </c>
      <c r="L20" s="34">
        <v>42447</v>
      </c>
      <c r="M20" s="26"/>
      <c r="N20" s="26"/>
      <c r="O20" s="32">
        <v>42447</v>
      </c>
    </row>
    <row r="21" spans="1:15" x14ac:dyDescent="0.25">
      <c r="A21" s="26" t="s">
        <v>1067</v>
      </c>
      <c r="B21" s="26" t="s">
        <v>1063</v>
      </c>
      <c r="C21" s="26" t="s">
        <v>1064</v>
      </c>
      <c r="D21" s="32">
        <v>42450</v>
      </c>
      <c r="E21" s="32"/>
      <c r="F21" s="26" t="s">
        <v>13</v>
      </c>
      <c r="G21" s="26" t="s">
        <v>42</v>
      </c>
      <c r="H21" s="26" t="s">
        <v>1065</v>
      </c>
      <c r="I21" s="26" t="s">
        <v>1066</v>
      </c>
      <c r="J21" s="74" t="s">
        <v>1093</v>
      </c>
      <c r="K21" s="33" t="s">
        <v>1119</v>
      </c>
      <c r="L21" s="34">
        <v>42452</v>
      </c>
      <c r="M21" s="26"/>
      <c r="N21" s="26" t="s">
        <v>764</v>
      </c>
      <c r="O21" s="32">
        <v>42452</v>
      </c>
    </row>
    <row r="22" spans="1:15" x14ac:dyDescent="0.25">
      <c r="A22" s="26" t="s">
        <v>1077</v>
      </c>
      <c r="B22" s="26" t="s">
        <v>1078</v>
      </c>
      <c r="C22" s="26" t="s">
        <v>1079</v>
      </c>
      <c r="D22" s="32">
        <v>42450</v>
      </c>
      <c r="E22" s="32"/>
      <c r="F22" s="26" t="s">
        <v>13</v>
      </c>
      <c r="G22" s="26" t="s">
        <v>281</v>
      </c>
      <c r="H22" s="26" t="s">
        <v>1080</v>
      </c>
      <c r="I22" s="26" t="s">
        <v>1081</v>
      </c>
      <c r="J22" s="74" t="s">
        <v>1093</v>
      </c>
      <c r="K22" s="101" t="s">
        <v>1120</v>
      </c>
      <c r="L22" s="34"/>
      <c r="M22" s="26"/>
      <c r="N22" s="26"/>
      <c r="O22" s="32"/>
    </row>
    <row r="23" spans="1:15" x14ac:dyDescent="0.25">
      <c r="A23" s="26" t="s">
        <v>1082</v>
      </c>
      <c r="B23" s="26" t="s">
        <v>1083</v>
      </c>
      <c r="C23" s="26" t="s">
        <v>1084</v>
      </c>
      <c r="D23" s="32">
        <v>42450</v>
      </c>
      <c r="E23" s="32"/>
      <c r="F23" s="26" t="s">
        <v>13</v>
      </c>
      <c r="G23" s="26" t="s">
        <v>42</v>
      </c>
      <c r="H23" s="26" t="s">
        <v>1085</v>
      </c>
      <c r="I23" s="26" t="s">
        <v>1086</v>
      </c>
      <c r="J23" s="74" t="s">
        <v>1093</v>
      </c>
      <c r="K23" s="33" t="s">
        <v>403</v>
      </c>
      <c r="L23" s="34">
        <v>42452</v>
      </c>
      <c r="M23" s="26" t="s">
        <v>189</v>
      </c>
      <c r="N23" s="26" t="s">
        <v>204</v>
      </c>
      <c r="O23" s="32">
        <v>42460</v>
      </c>
    </row>
    <row r="24" spans="1:15" hidden="1" x14ac:dyDescent="0.25">
      <c r="A24" s="26" t="s">
        <v>1097</v>
      </c>
      <c r="B24" s="26" t="s">
        <v>1098</v>
      </c>
      <c r="C24" s="26" t="s">
        <v>1094</v>
      </c>
      <c r="D24" s="32">
        <v>42450</v>
      </c>
      <c r="E24" s="32"/>
      <c r="F24" s="26" t="s">
        <v>58</v>
      </c>
      <c r="G24" s="26" t="s">
        <v>151</v>
      </c>
      <c r="H24" s="26" t="s">
        <v>1099</v>
      </c>
      <c r="I24" s="26" t="s">
        <v>1100</v>
      </c>
      <c r="J24" s="74" t="s">
        <v>1093</v>
      </c>
      <c r="K24" s="33" t="s">
        <v>1117</v>
      </c>
      <c r="L24" s="34">
        <v>42452</v>
      </c>
      <c r="M24" s="26" t="s">
        <v>1118</v>
      </c>
      <c r="N24" s="26" t="s">
        <v>764</v>
      </c>
      <c r="O24" s="32"/>
    </row>
    <row r="25" spans="1:15" hidden="1" x14ac:dyDescent="0.25">
      <c r="A25" s="26" t="s">
        <v>1101</v>
      </c>
      <c r="B25" s="26" t="s">
        <v>1102</v>
      </c>
      <c r="C25" s="26" t="s">
        <v>1095</v>
      </c>
      <c r="D25" s="32">
        <v>42450</v>
      </c>
      <c r="E25" s="32"/>
      <c r="F25" s="26" t="s">
        <v>22</v>
      </c>
      <c r="G25" s="26" t="s">
        <v>151</v>
      </c>
      <c r="H25" s="26" t="s">
        <v>1099</v>
      </c>
      <c r="I25" s="26" t="s">
        <v>1103</v>
      </c>
      <c r="J25" s="74" t="s">
        <v>1093</v>
      </c>
      <c r="K25" s="33" t="s">
        <v>1117</v>
      </c>
      <c r="L25" s="34">
        <v>42452</v>
      </c>
      <c r="M25" s="26" t="s">
        <v>1118</v>
      </c>
      <c r="N25" s="26"/>
      <c r="O25" s="32"/>
    </row>
    <row r="26" spans="1:15" hidden="1" x14ac:dyDescent="0.25">
      <c r="A26" s="26" t="s">
        <v>1104</v>
      </c>
      <c r="B26" s="26" t="s">
        <v>1105</v>
      </c>
      <c r="C26" s="26" t="s">
        <v>1096</v>
      </c>
      <c r="D26" s="32">
        <v>42451</v>
      </c>
      <c r="E26" s="32"/>
      <c r="F26" s="26" t="s">
        <v>22</v>
      </c>
      <c r="G26" s="26" t="s">
        <v>151</v>
      </c>
      <c r="H26" s="26" t="s">
        <v>1099</v>
      </c>
      <c r="I26" s="26" t="s">
        <v>1106</v>
      </c>
      <c r="J26" s="74" t="s">
        <v>1093</v>
      </c>
      <c r="K26" s="33" t="s">
        <v>1117</v>
      </c>
      <c r="L26" s="34">
        <v>42452</v>
      </c>
      <c r="M26" s="26" t="s">
        <v>1118</v>
      </c>
      <c r="N26" s="26"/>
      <c r="O26" s="32"/>
    </row>
    <row r="27" spans="1:15" x14ac:dyDescent="0.25">
      <c r="A27" s="26" t="s">
        <v>1121</v>
      </c>
      <c r="B27" s="26" t="s">
        <v>1122</v>
      </c>
      <c r="C27" s="26" t="s">
        <v>1123</v>
      </c>
      <c r="D27" s="32">
        <v>42452</v>
      </c>
      <c r="E27" s="32"/>
      <c r="F27" s="26" t="s">
        <v>13</v>
      </c>
      <c r="G27" s="26" t="s">
        <v>42</v>
      </c>
      <c r="H27" s="26" t="s">
        <v>1124</v>
      </c>
      <c r="I27" s="26" t="s">
        <v>1125</v>
      </c>
      <c r="J27" s="74" t="s">
        <v>1126</v>
      </c>
      <c r="K27" s="33" t="s">
        <v>1139</v>
      </c>
      <c r="L27" s="34">
        <v>42458</v>
      </c>
      <c r="M27" s="26"/>
      <c r="N27" s="26" t="s">
        <v>764</v>
      </c>
      <c r="O27" s="32">
        <v>42458</v>
      </c>
    </row>
    <row r="28" spans="1:15" x14ac:dyDescent="0.25">
      <c r="A28" s="26" t="s">
        <v>1127</v>
      </c>
      <c r="B28" s="26" t="s">
        <v>1128</v>
      </c>
      <c r="C28" s="26" t="s">
        <v>1129</v>
      </c>
      <c r="D28" s="32">
        <v>42452</v>
      </c>
      <c r="E28" s="32"/>
      <c r="F28" s="26" t="s">
        <v>13</v>
      </c>
      <c r="G28" s="26" t="s">
        <v>42</v>
      </c>
      <c r="H28" s="26" t="s">
        <v>1124</v>
      </c>
      <c r="I28" s="26" t="s">
        <v>1130</v>
      </c>
      <c r="J28" s="74" t="s">
        <v>1126</v>
      </c>
      <c r="K28" s="33" t="s">
        <v>1139</v>
      </c>
      <c r="L28" s="34">
        <v>42458</v>
      </c>
      <c r="M28" s="26"/>
      <c r="N28" s="26" t="s">
        <v>764</v>
      </c>
      <c r="O28" s="32">
        <v>42458</v>
      </c>
    </row>
    <row r="29" spans="1:15" x14ac:dyDescent="0.25">
      <c r="A29" s="26" t="s">
        <v>1135</v>
      </c>
      <c r="B29" s="26" t="s">
        <v>1136</v>
      </c>
      <c r="C29" s="26" t="s">
        <v>1137</v>
      </c>
      <c r="D29" s="32">
        <v>42452</v>
      </c>
      <c r="E29" s="32"/>
      <c r="F29" s="26" t="s">
        <v>13</v>
      </c>
      <c r="G29" s="26" t="s">
        <v>35</v>
      </c>
      <c r="H29" s="26" t="s">
        <v>690</v>
      </c>
      <c r="I29" s="26" t="s">
        <v>1138</v>
      </c>
      <c r="J29" s="74" t="s">
        <v>1126</v>
      </c>
      <c r="K29" s="33" t="s">
        <v>1141</v>
      </c>
      <c r="L29" s="34">
        <v>42458</v>
      </c>
      <c r="M29" s="26" t="s">
        <v>456</v>
      </c>
      <c r="N29" s="26" t="s">
        <v>764</v>
      </c>
      <c r="O29" s="32">
        <v>42458</v>
      </c>
    </row>
    <row r="30" spans="1:15" hidden="1" x14ac:dyDescent="0.25">
      <c r="A30" s="26" t="s">
        <v>1210</v>
      </c>
      <c r="B30" s="26"/>
      <c r="C30" s="26" t="s">
        <v>1209</v>
      </c>
      <c r="D30" s="32">
        <v>42458</v>
      </c>
      <c r="E30" s="32"/>
      <c r="F30" s="26" t="s">
        <v>22</v>
      </c>
      <c r="G30" s="26" t="s">
        <v>151</v>
      </c>
      <c r="H30" s="26" t="s">
        <v>1211</v>
      </c>
      <c r="I30" s="26" t="s">
        <v>1213</v>
      </c>
      <c r="J30" s="26" t="s">
        <v>1214</v>
      </c>
      <c r="K30" s="33" t="s">
        <v>1217</v>
      </c>
      <c r="L30" s="34">
        <v>42458</v>
      </c>
      <c r="M30" s="26"/>
      <c r="N30" s="26" t="s">
        <v>205</v>
      </c>
      <c r="O30" s="32">
        <v>42458</v>
      </c>
    </row>
    <row r="31" spans="1:15" hidden="1" x14ac:dyDescent="0.25">
      <c r="A31" s="26" t="s">
        <v>1215</v>
      </c>
      <c r="B31" s="26"/>
      <c r="C31" s="26" t="s">
        <v>1216</v>
      </c>
      <c r="D31" s="32">
        <v>42458</v>
      </c>
      <c r="E31" s="32"/>
      <c r="F31" s="26" t="s">
        <v>22</v>
      </c>
      <c r="G31" s="26" t="s">
        <v>151</v>
      </c>
      <c r="H31" s="26" t="s">
        <v>1211</v>
      </c>
      <c r="I31" s="26" t="s">
        <v>1213</v>
      </c>
      <c r="J31" s="26" t="s">
        <v>1214</v>
      </c>
      <c r="K31" s="33" t="s">
        <v>1217</v>
      </c>
      <c r="L31" s="34">
        <v>42458</v>
      </c>
      <c r="M31" s="26"/>
      <c r="N31" s="26" t="s">
        <v>205</v>
      </c>
      <c r="O31" s="32">
        <v>42458</v>
      </c>
    </row>
    <row r="32" spans="1:15" hidden="1" x14ac:dyDescent="0.25">
      <c r="A32" s="26"/>
      <c r="B32" s="26"/>
      <c r="C32" s="26"/>
      <c r="D32" s="32"/>
      <c r="E32" s="32"/>
      <c r="F32" s="26"/>
      <c r="G32" s="26"/>
      <c r="H32" s="26"/>
      <c r="I32" s="26"/>
      <c r="J32" s="74"/>
      <c r="K32" s="33"/>
      <c r="L32" s="34"/>
      <c r="M32" s="26"/>
      <c r="N32" s="26"/>
      <c r="O32" s="32"/>
    </row>
    <row r="33" spans="1:15" hidden="1" x14ac:dyDescent="0.25">
      <c r="A33" s="26"/>
      <c r="B33" s="26"/>
      <c r="C33" s="26"/>
      <c r="D33" s="32"/>
      <c r="E33" s="32"/>
      <c r="F33" s="26"/>
      <c r="G33" s="26"/>
      <c r="H33" s="26"/>
      <c r="I33" s="26"/>
      <c r="J33" s="74"/>
      <c r="K33" s="33"/>
      <c r="L33" s="34"/>
      <c r="M33" s="26"/>
      <c r="N33" s="26"/>
      <c r="O33" s="32"/>
    </row>
    <row r="34" spans="1:15" hidden="1" x14ac:dyDescent="0.25">
      <c r="A34" s="26"/>
      <c r="B34" s="26"/>
      <c r="C34" s="26"/>
      <c r="D34" s="32"/>
      <c r="E34" s="32"/>
      <c r="F34" s="26"/>
      <c r="G34" s="26"/>
      <c r="H34" s="26"/>
      <c r="I34" s="26"/>
      <c r="J34" s="26"/>
      <c r="K34" s="33"/>
      <c r="L34" s="34"/>
      <c r="M34" s="26"/>
      <c r="N34" s="26"/>
      <c r="O34" s="32"/>
    </row>
    <row r="35" spans="1:15" hidden="1" x14ac:dyDescent="0.25">
      <c r="A35" s="26"/>
      <c r="B35" s="26"/>
      <c r="C35" s="26"/>
      <c r="D35" s="32"/>
      <c r="E35" s="32"/>
      <c r="F35" s="26"/>
      <c r="G35" s="26"/>
      <c r="H35" s="26"/>
      <c r="I35" s="26"/>
      <c r="J35" s="74"/>
      <c r="K35" s="33"/>
      <c r="L35" s="34"/>
      <c r="M35" s="26"/>
      <c r="N35" s="26"/>
      <c r="O35" s="32"/>
    </row>
    <row r="36" spans="1:15" hidden="1" x14ac:dyDescent="0.25">
      <c r="A36" s="26"/>
      <c r="B36" s="26"/>
      <c r="C36" s="26"/>
      <c r="D36" s="32"/>
      <c r="E36" s="32"/>
      <c r="F36" s="26"/>
      <c r="G36" s="26"/>
      <c r="H36" s="26"/>
      <c r="I36" s="26"/>
      <c r="J36" s="74"/>
      <c r="K36" s="33"/>
      <c r="L36" s="34"/>
      <c r="M36" s="26"/>
      <c r="N36" s="26"/>
      <c r="O36" s="32"/>
    </row>
    <row r="37" spans="1:15" hidden="1" x14ac:dyDescent="0.25">
      <c r="A37" s="26"/>
      <c r="B37" s="26"/>
      <c r="C37" s="26"/>
      <c r="D37" s="32"/>
      <c r="E37" s="32"/>
      <c r="F37" s="26"/>
      <c r="G37" s="26"/>
      <c r="H37" s="26"/>
      <c r="I37" s="26"/>
      <c r="J37" s="26"/>
      <c r="K37" s="33"/>
      <c r="L37" s="34"/>
      <c r="M37" s="26"/>
      <c r="N37" s="26"/>
      <c r="O37" s="32"/>
    </row>
    <row r="38" spans="1:15" hidden="1" x14ac:dyDescent="0.25">
      <c r="A38" s="26"/>
      <c r="B38" s="26"/>
      <c r="C38" s="26"/>
      <c r="D38" s="32"/>
      <c r="E38" s="32"/>
      <c r="F38" s="26"/>
      <c r="G38" s="26"/>
      <c r="H38" s="26"/>
      <c r="I38" s="26"/>
      <c r="J38" s="74"/>
      <c r="K38" s="33"/>
      <c r="L38" s="34"/>
      <c r="M38" s="26"/>
      <c r="N38" s="26"/>
      <c r="O38" s="32"/>
    </row>
    <row r="39" spans="1:15" hidden="1" x14ac:dyDescent="0.25">
      <c r="A39" s="26"/>
      <c r="B39" s="26"/>
      <c r="C39" s="26"/>
      <c r="D39" s="32"/>
      <c r="E39" s="32"/>
      <c r="F39" s="26"/>
      <c r="G39" s="26"/>
      <c r="H39" s="26"/>
      <c r="I39" s="26"/>
      <c r="J39" s="26"/>
      <c r="K39" s="33"/>
      <c r="L39" s="34"/>
      <c r="M39" s="26"/>
      <c r="N39" s="26"/>
      <c r="O39" s="32"/>
    </row>
    <row r="40" spans="1:15" hidden="1" x14ac:dyDescent="0.25">
      <c r="A40" s="26"/>
      <c r="B40" s="26"/>
      <c r="C40" s="26"/>
      <c r="D40" s="32"/>
      <c r="E40" s="32"/>
      <c r="F40" s="26"/>
      <c r="G40" s="26"/>
      <c r="H40" s="26"/>
      <c r="I40" s="26"/>
      <c r="J40" s="26"/>
      <c r="K40" s="33"/>
      <c r="L40" s="34"/>
      <c r="M40" s="26"/>
      <c r="N40" s="26"/>
      <c r="O40" s="32"/>
    </row>
    <row r="41" spans="1:15" hidden="1" x14ac:dyDescent="0.25">
      <c r="A41" s="26"/>
      <c r="B41" s="26"/>
      <c r="C41" s="26"/>
      <c r="D41" s="32"/>
      <c r="E41" s="32"/>
      <c r="F41" s="26"/>
      <c r="G41" s="26"/>
      <c r="H41" s="26"/>
      <c r="I41" s="26"/>
      <c r="J41" s="26"/>
      <c r="K41" s="33"/>
      <c r="L41" s="34"/>
      <c r="M41" s="26"/>
      <c r="N41" s="26"/>
      <c r="O41" s="32"/>
    </row>
    <row r="42" spans="1:15" hidden="1" x14ac:dyDescent="0.25">
      <c r="A42" s="26"/>
      <c r="B42" s="26"/>
      <c r="C42" s="26"/>
      <c r="D42" s="32"/>
      <c r="E42" s="32"/>
      <c r="F42" s="26"/>
      <c r="G42" s="26"/>
      <c r="H42" s="26"/>
      <c r="I42" s="26"/>
      <c r="J42" s="26"/>
      <c r="K42" s="33"/>
      <c r="L42" s="34"/>
      <c r="M42" s="79"/>
      <c r="N42" s="26"/>
      <c r="O42" s="32"/>
    </row>
    <row r="43" spans="1:15" hidden="1" x14ac:dyDescent="0.25">
      <c r="A43" s="26"/>
      <c r="B43" s="26"/>
      <c r="C43" s="26"/>
      <c r="D43" s="32"/>
      <c r="E43" s="32"/>
      <c r="F43" s="26"/>
      <c r="G43" s="26"/>
      <c r="H43" s="26"/>
      <c r="I43" s="26"/>
      <c r="J43" s="26"/>
      <c r="K43" s="33"/>
      <c r="L43" s="34"/>
      <c r="M43" s="36"/>
      <c r="N43" s="26"/>
      <c r="O43" s="32"/>
    </row>
    <row r="44" spans="1:15" hidden="1" x14ac:dyDescent="0.25">
      <c r="A44" s="26"/>
      <c r="B44" s="26"/>
      <c r="C44" s="26"/>
      <c r="D44" s="32"/>
      <c r="E44" s="32"/>
      <c r="F44" s="26"/>
      <c r="G44" s="26"/>
      <c r="H44" s="26"/>
      <c r="I44" s="26"/>
      <c r="J44" s="26"/>
      <c r="K44" s="33"/>
      <c r="L44" s="34"/>
      <c r="M44" s="26"/>
      <c r="N44" s="26"/>
      <c r="O44" s="32"/>
    </row>
    <row r="45" spans="1:15" hidden="1" x14ac:dyDescent="0.25">
      <c r="A45" s="26"/>
      <c r="B45" s="26"/>
      <c r="C45" s="26"/>
      <c r="D45" s="32"/>
      <c r="E45" s="32"/>
      <c r="F45" s="26"/>
      <c r="G45" s="26"/>
      <c r="H45" s="26"/>
      <c r="I45" s="26"/>
      <c r="J45" s="26"/>
      <c r="K45" s="33"/>
      <c r="L45" s="34"/>
      <c r="M45" s="26"/>
      <c r="N45" s="26"/>
      <c r="O45" s="32"/>
    </row>
    <row r="46" spans="1:15" hidden="1" x14ac:dyDescent="0.25">
      <c r="A46" s="26"/>
      <c r="B46" s="26"/>
      <c r="C46" s="26"/>
      <c r="D46" s="32"/>
      <c r="E46" s="32"/>
      <c r="F46" s="26"/>
      <c r="G46" s="26"/>
      <c r="H46" s="26"/>
      <c r="I46" s="26"/>
      <c r="J46" s="26"/>
      <c r="K46" s="33"/>
      <c r="L46" s="34"/>
      <c r="M46" s="26"/>
      <c r="N46" s="26"/>
      <c r="O46" s="32"/>
    </row>
    <row r="47" spans="1:15" hidden="1" x14ac:dyDescent="0.25">
      <c r="A47" s="26"/>
      <c r="B47" s="26"/>
      <c r="C47" s="26"/>
      <c r="D47" s="32"/>
      <c r="E47" s="32"/>
      <c r="F47" s="26"/>
      <c r="G47" s="26"/>
      <c r="H47" s="26"/>
      <c r="I47" s="26"/>
      <c r="J47" s="26"/>
      <c r="K47" s="33"/>
      <c r="L47" s="34"/>
      <c r="M47" s="26"/>
      <c r="N47" s="26"/>
      <c r="O47" s="32"/>
    </row>
    <row r="48" spans="1:15" hidden="1" x14ac:dyDescent="0.25">
      <c r="A48" s="26"/>
      <c r="B48" s="26"/>
      <c r="C48" s="26"/>
      <c r="D48" s="32"/>
      <c r="E48" s="32"/>
      <c r="F48" s="26"/>
      <c r="G48" s="26"/>
      <c r="H48" s="26"/>
      <c r="I48" s="26"/>
      <c r="J48" s="26"/>
      <c r="K48" s="33"/>
      <c r="L48" s="34"/>
      <c r="M48" s="26"/>
      <c r="N48" s="26"/>
      <c r="O48" s="32"/>
    </row>
    <row r="49" spans="1:15" hidden="1" x14ac:dyDescent="0.25">
      <c r="A49" s="26"/>
      <c r="B49" s="26"/>
      <c r="C49" s="26"/>
      <c r="D49" s="32"/>
      <c r="E49" s="32"/>
      <c r="F49" s="26"/>
      <c r="G49" s="26"/>
      <c r="H49" s="26"/>
      <c r="I49" s="26"/>
      <c r="J49" s="26"/>
      <c r="K49" s="33"/>
      <c r="L49" s="34"/>
      <c r="M49" s="26"/>
      <c r="N49" s="26"/>
      <c r="O49" s="32"/>
    </row>
    <row r="50" spans="1:15" hidden="1" x14ac:dyDescent="0.25">
      <c r="A50" s="26"/>
      <c r="B50" s="26"/>
      <c r="C50" s="26"/>
      <c r="D50" s="32"/>
      <c r="E50" s="32"/>
      <c r="F50" s="26"/>
      <c r="G50" s="26"/>
      <c r="H50" s="26"/>
      <c r="I50" s="26"/>
      <c r="J50" s="26"/>
      <c r="K50" s="33"/>
      <c r="L50" s="34"/>
      <c r="M50" s="26"/>
      <c r="N50" s="26"/>
      <c r="O50" s="32"/>
    </row>
    <row r="51" spans="1:15" hidden="1" x14ac:dyDescent="0.25">
      <c r="A51" s="26"/>
      <c r="B51" s="26"/>
      <c r="C51" s="26"/>
      <c r="D51" s="32"/>
      <c r="E51" s="32"/>
      <c r="F51" s="26"/>
      <c r="G51" s="26"/>
      <c r="H51" s="26"/>
      <c r="I51" s="26"/>
      <c r="J51" s="26"/>
      <c r="K51" s="33"/>
      <c r="L51" s="34"/>
      <c r="M51" s="26"/>
      <c r="N51" s="26"/>
      <c r="O51" s="32"/>
    </row>
    <row r="52" spans="1:15" hidden="1" x14ac:dyDescent="0.25">
      <c r="A52" s="26"/>
      <c r="B52" s="26"/>
      <c r="C52" s="26"/>
      <c r="D52" s="32"/>
      <c r="E52" s="32"/>
      <c r="F52" s="26"/>
      <c r="G52" s="26"/>
      <c r="H52" s="26"/>
      <c r="I52" s="26"/>
      <c r="J52" s="26"/>
      <c r="K52" s="33"/>
      <c r="L52" s="34"/>
      <c r="M52" s="26"/>
      <c r="N52" s="26"/>
      <c r="O52" s="32"/>
    </row>
    <row r="53" spans="1:15" hidden="1" x14ac:dyDescent="0.25">
      <c r="A53" s="26"/>
      <c r="B53" s="26"/>
      <c r="C53" s="26"/>
      <c r="D53" s="32"/>
      <c r="E53" s="32"/>
      <c r="F53" s="26"/>
      <c r="G53" s="26"/>
      <c r="H53" s="26"/>
      <c r="I53" s="26"/>
      <c r="J53" s="26"/>
      <c r="K53" s="33"/>
      <c r="L53" s="34"/>
      <c r="M53" s="26"/>
      <c r="N53" s="26"/>
      <c r="O53" s="32"/>
    </row>
    <row r="54" spans="1:15" hidden="1" x14ac:dyDescent="0.25">
      <c r="A54" s="26"/>
      <c r="B54" s="26"/>
      <c r="C54" s="26"/>
      <c r="D54" s="32"/>
      <c r="E54" s="32"/>
      <c r="F54" s="26"/>
      <c r="G54" s="26"/>
      <c r="H54" s="26"/>
      <c r="I54" s="26"/>
      <c r="J54" s="26"/>
      <c r="K54" s="33"/>
      <c r="L54" s="34"/>
      <c r="M54" s="26"/>
      <c r="N54" s="26"/>
      <c r="O54" s="32"/>
    </row>
    <row r="55" spans="1:15" hidden="1" x14ac:dyDescent="0.25">
      <c r="A55" s="26"/>
      <c r="B55" s="26"/>
      <c r="C55" s="26"/>
      <c r="D55" s="32"/>
      <c r="E55" s="32"/>
      <c r="F55" s="26"/>
      <c r="G55" s="26"/>
      <c r="H55" s="26"/>
      <c r="I55" s="26"/>
      <c r="J55" s="26"/>
      <c r="K55" s="33"/>
      <c r="L55" s="34"/>
      <c r="M55" s="26"/>
      <c r="N55" s="26"/>
      <c r="O55" s="32"/>
    </row>
    <row r="56" spans="1:15" hidden="1" x14ac:dyDescent="0.25">
      <c r="A56" s="26"/>
      <c r="B56" s="26"/>
      <c r="C56" s="26"/>
      <c r="D56" s="32"/>
      <c r="E56" s="32"/>
      <c r="F56" s="26"/>
      <c r="G56" s="26"/>
      <c r="H56" s="26"/>
      <c r="I56" s="26"/>
      <c r="J56" s="26"/>
      <c r="K56" s="33"/>
      <c r="L56" s="34"/>
      <c r="M56" s="26"/>
      <c r="N56" s="26"/>
      <c r="O56" s="32"/>
    </row>
    <row r="57" spans="1:15" hidden="1" x14ac:dyDescent="0.25">
      <c r="A57" s="26"/>
      <c r="B57" s="26"/>
      <c r="C57" s="26"/>
      <c r="D57" s="32"/>
      <c r="E57" s="32"/>
      <c r="F57" s="26"/>
      <c r="G57" s="26"/>
      <c r="H57" s="26"/>
      <c r="I57" s="26"/>
      <c r="J57" s="26"/>
      <c r="K57" s="40"/>
      <c r="L57" s="34"/>
      <c r="M57" s="26"/>
      <c r="N57" s="26"/>
      <c r="O57" s="32"/>
    </row>
    <row r="58" spans="1:15" hidden="1" x14ac:dyDescent="0.25">
      <c r="A58" s="26"/>
      <c r="B58" s="26"/>
      <c r="C58" s="26"/>
      <c r="D58" s="32"/>
      <c r="E58" s="32"/>
      <c r="F58" s="26"/>
      <c r="G58" s="26"/>
      <c r="H58" s="26"/>
      <c r="I58" s="26"/>
      <c r="J58" s="26"/>
      <c r="K58" s="33"/>
      <c r="L58" s="34"/>
      <c r="M58" s="26"/>
      <c r="N58" s="26"/>
      <c r="O58" s="32"/>
    </row>
    <row r="59" spans="1:15" hidden="1" x14ac:dyDescent="0.25">
      <c r="A59" s="26"/>
      <c r="B59" s="26"/>
      <c r="C59" s="26"/>
      <c r="D59" s="32"/>
      <c r="E59" s="32"/>
      <c r="F59" s="26"/>
      <c r="G59" s="26"/>
      <c r="H59" s="26"/>
      <c r="I59" s="26"/>
      <c r="J59" s="26"/>
      <c r="K59" s="33"/>
      <c r="L59" s="34"/>
      <c r="M59" s="26"/>
      <c r="N59" s="26"/>
      <c r="O59" s="32"/>
    </row>
    <row r="60" spans="1:15" hidden="1" x14ac:dyDescent="0.25">
      <c r="A60" s="26"/>
      <c r="B60" s="26"/>
      <c r="C60" s="26"/>
      <c r="D60" s="32"/>
      <c r="E60" s="32"/>
      <c r="F60" s="26"/>
      <c r="G60" s="26"/>
      <c r="H60" s="26"/>
      <c r="I60" s="26"/>
      <c r="J60" s="26"/>
      <c r="K60" s="40"/>
      <c r="L60" s="34"/>
      <c r="M60" s="26"/>
      <c r="N60" s="26"/>
      <c r="O60" s="32"/>
    </row>
    <row r="61" spans="1:15" hidden="1" x14ac:dyDescent="0.25">
      <c r="A61" s="26"/>
      <c r="B61" s="26"/>
      <c r="C61" s="26"/>
      <c r="D61" s="32"/>
      <c r="E61" s="32"/>
      <c r="F61" s="26"/>
      <c r="G61" s="26"/>
      <c r="H61" s="26"/>
      <c r="I61" s="26"/>
      <c r="J61" s="26"/>
      <c r="K61" s="33"/>
      <c r="L61" s="34"/>
      <c r="M61" s="26"/>
      <c r="N61" s="26"/>
      <c r="O61" s="32"/>
    </row>
    <row r="62" spans="1:15" hidden="1" x14ac:dyDescent="0.25">
      <c r="A62" s="26"/>
      <c r="B62" s="26"/>
      <c r="C62" s="26"/>
      <c r="D62" s="32"/>
      <c r="E62" s="32"/>
      <c r="F62" s="26"/>
      <c r="G62" s="26"/>
      <c r="H62" s="26"/>
      <c r="I62" s="26"/>
      <c r="J62" s="26"/>
      <c r="K62" s="33"/>
      <c r="L62" s="34"/>
      <c r="M62" s="26"/>
      <c r="N62" s="26"/>
      <c r="O62" s="32"/>
    </row>
    <row r="63" spans="1:15" hidden="1" x14ac:dyDescent="0.25">
      <c r="A63" s="26"/>
      <c r="B63" s="26"/>
      <c r="C63" s="26"/>
      <c r="D63" s="32"/>
      <c r="E63" s="32"/>
      <c r="F63" s="26"/>
      <c r="G63" s="26"/>
      <c r="H63" s="26"/>
      <c r="I63" s="26"/>
      <c r="J63" s="26"/>
      <c r="K63" s="33"/>
      <c r="L63" s="34"/>
      <c r="M63" s="26"/>
      <c r="N63" s="26"/>
      <c r="O63" s="32"/>
    </row>
    <row r="64" spans="1:15" hidden="1" x14ac:dyDescent="0.25">
      <c r="A64" s="26"/>
      <c r="B64" s="26"/>
      <c r="C64" s="26"/>
      <c r="D64" s="32"/>
      <c r="E64" s="32"/>
      <c r="F64" s="26"/>
      <c r="G64" s="26"/>
      <c r="H64" s="26"/>
      <c r="I64" s="26"/>
      <c r="J64" s="26"/>
      <c r="K64" s="33"/>
      <c r="L64" s="34"/>
      <c r="M64" s="26"/>
      <c r="N64" s="26"/>
      <c r="O64" s="32"/>
    </row>
    <row r="65" spans="1:15" hidden="1" x14ac:dyDescent="0.25">
      <c r="A65" s="26"/>
      <c r="B65" s="26"/>
      <c r="C65" s="26"/>
      <c r="D65" s="32"/>
      <c r="E65" s="32"/>
      <c r="F65" s="26"/>
      <c r="G65" s="26"/>
      <c r="H65" s="26"/>
      <c r="I65" s="26"/>
      <c r="J65" s="26"/>
      <c r="K65" s="33"/>
      <c r="L65" s="34"/>
      <c r="M65" s="26"/>
      <c r="N65" s="26"/>
      <c r="O65" s="32"/>
    </row>
    <row r="66" spans="1:15" hidden="1" x14ac:dyDescent="0.25">
      <c r="A66" s="26"/>
      <c r="B66" s="26"/>
      <c r="C66" s="26"/>
      <c r="D66" s="32"/>
      <c r="E66" s="32"/>
      <c r="F66" s="26"/>
      <c r="G66" s="26"/>
      <c r="H66" s="26"/>
      <c r="I66" s="26"/>
      <c r="J66" s="26"/>
      <c r="K66" s="33"/>
      <c r="L66" s="34"/>
      <c r="M66" s="26"/>
      <c r="N66" s="26"/>
      <c r="O66" s="32"/>
    </row>
    <row r="67" spans="1:15" x14ac:dyDescent="0.25">
      <c r="A67" s="26"/>
      <c r="B67" s="26"/>
      <c r="C67" s="26"/>
      <c r="D67" s="32"/>
      <c r="E67" s="32"/>
      <c r="F67" s="26"/>
      <c r="G67" s="26"/>
      <c r="H67" s="26"/>
      <c r="I67" s="26"/>
      <c r="J67" s="26"/>
      <c r="K67" s="33"/>
      <c r="L67" s="34"/>
      <c r="M67" s="26"/>
      <c r="N67" s="26"/>
      <c r="O67" s="32"/>
    </row>
    <row r="68" spans="1:15" x14ac:dyDescent="0.25">
      <c r="A68" s="26"/>
      <c r="B68" s="26"/>
      <c r="C68" s="26"/>
      <c r="D68" s="32"/>
      <c r="E68" s="32"/>
      <c r="F68" s="26"/>
      <c r="G68" s="26"/>
      <c r="H68" s="26"/>
      <c r="I68" s="26"/>
      <c r="J68" s="26"/>
      <c r="K68" s="33"/>
      <c r="L68" s="34"/>
      <c r="M68" s="26"/>
      <c r="N68" s="26"/>
      <c r="O68" s="32"/>
    </row>
    <row r="69" spans="1:15" x14ac:dyDescent="0.25">
      <c r="A69" s="26"/>
      <c r="B69" s="26"/>
      <c r="C69" s="26"/>
      <c r="D69" s="32"/>
      <c r="E69" s="32"/>
      <c r="F69" s="26"/>
      <c r="G69" s="26"/>
      <c r="H69" s="26"/>
      <c r="I69" s="26"/>
      <c r="J69" s="26"/>
      <c r="K69" s="33"/>
      <c r="L69" s="34"/>
      <c r="M69" s="26"/>
      <c r="N69" s="26"/>
      <c r="O69" s="32"/>
    </row>
    <row r="70" spans="1:15" x14ac:dyDescent="0.25">
      <c r="A70" s="26"/>
      <c r="B70" s="26"/>
      <c r="C70" s="26"/>
      <c r="D70" s="32"/>
      <c r="E70" s="32"/>
      <c r="F70" s="26"/>
      <c r="G70" s="26"/>
      <c r="H70" s="26"/>
      <c r="I70" s="26"/>
      <c r="J70" s="26"/>
      <c r="K70" s="33"/>
      <c r="L70" s="34"/>
      <c r="M70" s="26"/>
      <c r="N70" s="26"/>
      <c r="O70" s="32"/>
    </row>
    <row r="71" spans="1:15" x14ac:dyDescent="0.25">
      <c r="A71" s="26"/>
      <c r="B71" s="26"/>
      <c r="C71" s="26"/>
      <c r="D71" s="32"/>
      <c r="E71" s="32"/>
      <c r="F71" s="26"/>
      <c r="G71" s="26"/>
      <c r="H71" s="26"/>
      <c r="I71" s="26"/>
      <c r="J71" s="26"/>
      <c r="K71" s="33"/>
      <c r="L71" s="34"/>
      <c r="M71" s="26"/>
      <c r="N71" s="26"/>
      <c r="O71" s="32"/>
    </row>
    <row r="72" spans="1:15" x14ac:dyDescent="0.25">
      <c r="A72" s="26"/>
      <c r="B72" s="26"/>
      <c r="C72" s="26"/>
      <c r="D72" s="32"/>
      <c r="E72" s="32"/>
      <c r="F72" s="26"/>
      <c r="G72" s="26"/>
      <c r="H72" s="26"/>
      <c r="I72" s="26"/>
      <c r="J72" s="26"/>
      <c r="K72" s="33"/>
      <c r="L72" s="34"/>
      <c r="M72" s="26"/>
      <c r="N72" s="26"/>
      <c r="O72" s="32"/>
    </row>
    <row r="73" spans="1:15" x14ac:dyDescent="0.25">
      <c r="A73" s="26"/>
      <c r="B73" s="26"/>
      <c r="C73" s="26"/>
      <c r="D73" s="32"/>
      <c r="E73" s="32"/>
      <c r="F73" s="26"/>
      <c r="G73" s="26"/>
      <c r="H73" s="26"/>
      <c r="I73" s="26"/>
      <c r="J73" s="26"/>
      <c r="K73" s="33"/>
      <c r="L73" s="34"/>
      <c r="M73" s="26"/>
      <c r="N73" s="26"/>
      <c r="O73" s="32"/>
    </row>
    <row r="74" spans="1:15" x14ac:dyDescent="0.25">
      <c r="A74" s="26"/>
      <c r="B74" s="26"/>
      <c r="C74" s="26"/>
      <c r="D74" s="32"/>
      <c r="E74" s="32"/>
      <c r="F74" s="26"/>
      <c r="G74" s="26"/>
      <c r="H74" s="26"/>
      <c r="I74" s="26"/>
      <c r="J74" s="26"/>
      <c r="K74" s="33"/>
      <c r="L74" s="34"/>
      <c r="M74" s="26"/>
      <c r="N74" s="26"/>
      <c r="O74" s="32"/>
    </row>
    <row r="75" spans="1:15" x14ac:dyDescent="0.25">
      <c r="A75" s="26"/>
      <c r="B75" s="26"/>
      <c r="C75" s="26"/>
      <c r="D75" s="32"/>
      <c r="E75" s="32"/>
      <c r="F75" s="26"/>
      <c r="G75" s="26"/>
      <c r="H75" s="26"/>
      <c r="I75" s="26"/>
      <c r="J75" s="26"/>
      <c r="K75" s="33"/>
      <c r="L75" s="34"/>
      <c r="M75" s="26"/>
      <c r="N75" s="26"/>
      <c r="O75" s="32"/>
    </row>
    <row r="76" spans="1:15" x14ac:dyDescent="0.25">
      <c r="A76" s="26"/>
      <c r="B76" s="26"/>
      <c r="C76" s="26"/>
      <c r="D76" s="32"/>
      <c r="E76" s="32"/>
      <c r="F76" s="26"/>
      <c r="G76" s="26"/>
      <c r="H76" s="26"/>
      <c r="I76" s="26"/>
      <c r="J76" s="26"/>
      <c r="K76" s="33"/>
      <c r="L76" s="34"/>
      <c r="M76" s="26"/>
      <c r="N76" s="26"/>
      <c r="O76" s="32"/>
    </row>
    <row r="77" spans="1:15" x14ac:dyDescent="0.25">
      <c r="A77" s="26"/>
      <c r="B77" s="26"/>
      <c r="C77" s="26"/>
      <c r="D77" s="32"/>
      <c r="E77" s="32"/>
      <c r="F77" s="26"/>
      <c r="G77" s="26"/>
      <c r="H77" s="26"/>
      <c r="I77" s="26"/>
      <c r="J77" s="26"/>
      <c r="K77" s="33"/>
      <c r="L77" s="34"/>
      <c r="M77" s="26"/>
      <c r="N77" s="26"/>
      <c r="O77" s="32"/>
    </row>
    <row r="78" spans="1:15" x14ac:dyDescent="0.25">
      <c r="A78" s="26"/>
      <c r="B78" s="26"/>
      <c r="C78" s="26"/>
      <c r="D78" s="32"/>
      <c r="E78" s="32"/>
      <c r="F78" s="26"/>
      <c r="G78" s="26"/>
      <c r="H78" s="26"/>
      <c r="I78" s="26"/>
      <c r="J78" s="26"/>
      <c r="K78" s="33"/>
      <c r="L78" s="34"/>
      <c r="M78" s="26"/>
      <c r="N78" s="26"/>
      <c r="O78" s="32"/>
    </row>
    <row r="79" spans="1:15" x14ac:dyDescent="0.25">
      <c r="A79" s="26"/>
      <c r="B79" s="26"/>
      <c r="C79" s="26"/>
      <c r="D79" s="32"/>
      <c r="E79" s="32"/>
      <c r="F79" s="26"/>
      <c r="G79" s="26"/>
      <c r="H79" s="26"/>
      <c r="I79" s="26"/>
      <c r="J79" s="26"/>
      <c r="K79" s="33"/>
      <c r="L79" s="34"/>
      <c r="M79" s="26"/>
      <c r="N79" s="26"/>
      <c r="O79" s="32"/>
    </row>
    <row r="80" spans="1:15" x14ac:dyDescent="0.25">
      <c r="A80" s="26"/>
      <c r="B80" s="26"/>
      <c r="C80" s="26"/>
      <c r="D80" s="32"/>
      <c r="E80" s="32"/>
      <c r="F80" s="26"/>
      <c r="G80" s="26"/>
      <c r="H80" s="26"/>
      <c r="I80" s="26"/>
      <c r="J80" s="26"/>
      <c r="K80" s="33"/>
      <c r="L80" s="34"/>
      <c r="M80" s="26"/>
      <c r="N80" s="26"/>
      <c r="O80" s="32"/>
    </row>
    <row r="81" spans="1:15" x14ac:dyDescent="0.25">
      <c r="A81" s="26"/>
      <c r="B81" s="26"/>
      <c r="C81" s="26"/>
      <c r="D81" s="32"/>
      <c r="E81" s="32"/>
      <c r="F81" s="26"/>
      <c r="G81" s="26"/>
      <c r="H81" s="26"/>
      <c r="I81" s="26"/>
      <c r="J81" s="26"/>
      <c r="K81" s="33"/>
      <c r="L81" s="34"/>
      <c r="M81" s="26"/>
      <c r="N81" s="26"/>
      <c r="O81" s="32"/>
    </row>
    <row r="82" spans="1:15" x14ac:dyDescent="0.25">
      <c r="A82" s="26"/>
      <c r="B82" s="26"/>
      <c r="C82" s="26"/>
      <c r="D82" s="32"/>
      <c r="E82" s="32"/>
      <c r="F82" s="26"/>
      <c r="G82" s="26"/>
      <c r="H82" s="26"/>
      <c r="I82" s="26"/>
      <c r="J82" s="26"/>
      <c r="K82" s="33"/>
      <c r="L82" s="34"/>
      <c r="M82" s="26"/>
      <c r="N82" s="26"/>
      <c r="O82" s="32"/>
    </row>
    <row r="83" spans="1:15" x14ac:dyDescent="0.25">
      <c r="L83" s="21"/>
      <c r="O83" s="17"/>
    </row>
    <row r="84" spans="1:15" x14ac:dyDescent="0.25">
      <c r="L84" s="21"/>
      <c r="O84" s="17"/>
    </row>
    <row r="85" spans="1:15" x14ac:dyDescent="0.25">
      <c r="O85" s="17"/>
    </row>
    <row r="86" spans="1:15" x14ac:dyDescent="0.25">
      <c r="O86" s="17"/>
    </row>
    <row r="87" spans="1:15" x14ac:dyDescent="0.25">
      <c r="O87" s="17"/>
    </row>
    <row r="88" spans="1:15" x14ac:dyDescent="0.25">
      <c r="O88" s="17"/>
    </row>
    <row r="89" spans="1:15" x14ac:dyDescent="0.25">
      <c r="O89" s="17"/>
    </row>
    <row r="90" spans="1:15" x14ac:dyDescent="0.25">
      <c r="O90" s="17"/>
    </row>
    <row r="91" spans="1:15" x14ac:dyDescent="0.25">
      <c r="O91" s="17"/>
    </row>
    <row r="92" spans="1:15" x14ac:dyDescent="0.25">
      <c r="O92" s="17"/>
    </row>
    <row r="93" spans="1:15" x14ac:dyDescent="0.25">
      <c r="O93" s="17"/>
    </row>
    <row r="94" spans="1:15" x14ac:dyDescent="0.25">
      <c r="O94" s="17"/>
    </row>
    <row r="95" spans="1:15" x14ac:dyDescent="0.25">
      <c r="O95" s="17"/>
    </row>
    <row r="96" spans="1:15" x14ac:dyDescent="0.25">
      <c r="O96" s="17"/>
    </row>
    <row r="97" spans="15:15" x14ac:dyDescent="0.25">
      <c r="O97" s="17"/>
    </row>
    <row r="98" spans="15:15" x14ac:dyDescent="0.25">
      <c r="O98" s="17"/>
    </row>
    <row r="99" spans="15:15" x14ac:dyDescent="0.25">
      <c r="O99" s="17"/>
    </row>
    <row r="100" spans="15:15" x14ac:dyDescent="0.25">
      <c r="O100" s="17"/>
    </row>
    <row r="101" spans="15:15" x14ac:dyDescent="0.25">
      <c r="O101" s="17"/>
    </row>
    <row r="102" spans="15:15" x14ac:dyDescent="0.25">
      <c r="O102" s="17"/>
    </row>
    <row r="103" spans="15:15" x14ac:dyDescent="0.25">
      <c r="O103" s="17"/>
    </row>
    <row r="104" spans="15:15" x14ac:dyDescent="0.25">
      <c r="O104" s="17"/>
    </row>
    <row r="105" spans="15:15" x14ac:dyDescent="0.25">
      <c r="O105" s="17"/>
    </row>
    <row r="106" spans="15:15" x14ac:dyDescent="0.25">
      <c r="O106" s="17"/>
    </row>
    <row r="107" spans="15:15" x14ac:dyDescent="0.25">
      <c r="O107" s="17"/>
    </row>
    <row r="108" spans="15:15" x14ac:dyDescent="0.25">
      <c r="O108" s="17"/>
    </row>
    <row r="109" spans="15:15" x14ac:dyDescent="0.25">
      <c r="O109" s="17"/>
    </row>
    <row r="110" spans="15:15" x14ac:dyDescent="0.25">
      <c r="O110" s="17"/>
    </row>
    <row r="111" spans="15:15" x14ac:dyDescent="0.25">
      <c r="O111" s="17"/>
    </row>
    <row r="112" spans="15:15" x14ac:dyDescent="0.25">
      <c r="O112" s="17"/>
    </row>
    <row r="113" spans="15:15" x14ac:dyDescent="0.25">
      <c r="O113" s="17"/>
    </row>
    <row r="114" spans="15:15" x14ac:dyDescent="0.25">
      <c r="O114" s="17"/>
    </row>
    <row r="115" spans="15:15" x14ac:dyDescent="0.25">
      <c r="O115" s="17"/>
    </row>
    <row r="116" spans="15:15" x14ac:dyDescent="0.25">
      <c r="O116" s="17"/>
    </row>
    <row r="117" spans="15:15" x14ac:dyDescent="0.25">
      <c r="O117" s="17"/>
    </row>
    <row r="118" spans="15:15" x14ac:dyDescent="0.25">
      <c r="O118" s="17"/>
    </row>
    <row r="119" spans="15:15" x14ac:dyDescent="0.25">
      <c r="O119" s="17"/>
    </row>
    <row r="120" spans="15:15" x14ac:dyDescent="0.25">
      <c r="O120" s="17"/>
    </row>
    <row r="121" spans="15:15" x14ac:dyDescent="0.25">
      <c r="O121" s="17"/>
    </row>
    <row r="122" spans="15:15" x14ac:dyDescent="0.25">
      <c r="O122" s="17"/>
    </row>
    <row r="123" spans="15:15" x14ac:dyDescent="0.25">
      <c r="O123" s="17"/>
    </row>
    <row r="124" spans="15:15" x14ac:dyDescent="0.25">
      <c r="O124" s="17"/>
    </row>
    <row r="125" spans="15:15" x14ac:dyDescent="0.25">
      <c r="O125" s="17"/>
    </row>
    <row r="126" spans="15:15" x14ac:dyDescent="0.25">
      <c r="O126" s="17"/>
    </row>
    <row r="127" spans="15:15" x14ac:dyDescent="0.25">
      <c r="O127" s="17"/>
    </row>
    <row r="128" spans="15:15" x14ac:dyDescent="0.25">
      <c r="O128" s="17"/>
    </row>
    <row r="129" spans="15:15" x14ac:dyDescent="0.25">
      <c r="O129" s="17"/>
    </row>
    <row r="130" spans="15:15" x14ac:dyDescent="0.25">
      <c r="O130" s="17"/>
    </row>
    <row r="131" spans="15:15" x14ac:dyDescent="0.25">
      <c r="O131" s="17"/>
    </row>
    <row r="132" spans="15:15" x14ac:dyDescent="0.25">
      <c r="O132" s="17"/>
    </row>
    <row r="133" spans="15:15" x14ac:dyDescent="0.25">
      <c r="O133" s="17"/>
    </row>
    <row r="134" spans="15:15" x14ac:dyDescent="0.25">
      <c r="O134" s="17"/>
    </row>
    <row r="135" spans="15:15" x14ac:dyDescent="0.25">
      <c r="O135" s="17"/>
    </row>
    <row r="136" spans="15:15" x14ac:dyDescent="0.25">
      <c r="O136" s="17"/>
    </row>
    <row r="137" spans="15:15" x14ac:dyDescent="0.25">
      <c r="O137" s="17"/>
    </row>
    <row r="138" spans="15:15" x14ac:dyDescent="0.25">
      <c r="O138" s="17"/>
    </row>
    <row r="139" spans="15:15" x14ac:dyDescent="0.25">
      <c r="O139" s="17"/>
    </row>
    <row r="140" spans="15:15" x14ac:dyDescent="0.25">
      <c r="O140" s="17"/>
    </row>
    <row r="141" spans="15:15" x14ac:dyDescent="0.25">
      <c r="O141" s="17"/>
    </row>
    <row r="142" spans="15:15" x14ac:dyDescent="0.25">
      <c r="O142" s="17"/>
    </row>
    <row r="143" spans="15:15" x14ac:dyDescent="0.25">
      <c r="O143" s="17"/>
    </row>
    <row r="144" spans="15:15" x14ac:dyDescent="0.25">
      <c r="O144" s="17"/>
    </row>
    <row r="145" spans="15:15" x14ac:dyDescent="0.25">
      <c r="O145" s="17"/>
    </row>
    <row r="146" spans="15:15" x14ac:dyDescent="0.25">
      <c r="O146" s="17"/>
    </row>
    <row r="147" spans="15:15" x14ac:dyDescent="0.25">
      <c r="O147" s="17"/>
    </row>
    <row r="148" spans="15:15" x14ac:dyDescent="0.25">
      <c r="O148" s="17"/>
    </row>
    <row r="149" spans="15:15" x14ac:dyDescent="0.25">
      <c r="O149" s="17"/>
    </row>
    <row r="150" spans="15:15" x14ac:dyDescent="0.25">
      <c r="O150" s="17"/>
    </row>
    <row r="151" spans="15:15" x14ac:dyDescent="0.25">
      <c r="O151" s="17"/>
    </row>
    <row r="152" spans="15:15" x14ac:dyDescent="0.25">
      <c r="O152" s="17"/>
    </row>
    <row r="153" spans="15:15" x14ac:dyDescent="0.25">
      <c r="O153" s="17"/>
    </row>
    <row r="154" spans="15:15" x14ac:dyDescent="0.25">
      <c r="O154" s="17"/>
    </row>
    <row r="155" spans="15:15" x14ac:dyDescent="0.25">
      <c r="O155" s="17"/>
    </row>
    <row r="156" spans="15:15" x14ac:dyDescent="0.25">
      <c r="O156" s="17"/>
    </row>
    <row r="157" spans="15:15" x14ac:dyDescent="0.25">
      <c r="O157" s="17"/>
    </row>
    <row r="158" spans="15:15" x14ac:dyDescent="0.25">
      <c r="O158" s="17"/>
    </row>
    <row r="159" spans="15:15" x14ac:dyDescent="0.25">
      <c r="O159" s="17"/>
    </row>
    <row r="160" spans="15:15" x14ac:dyDescent="0.25">
      <c r="O160" s="17"/>
    </row>
    <row r="161" spans="15:15" x14ac:dyDescent="0.25">
      <c r="O161" s="17"/>
    </row>
    <row r="162" spans="15:15" x14ac:dyDescent="0.25">
      <c r="O162" s="17"/>
    </row>
    <row r="163" spans="15:15" x14ac:dyDescent="0.25">
      <c r="O163" s="17"/>
    </row>
    <row r="164" spans="15:15" x14ac:dyDescent="0.25">
      <c r="O164" s="17"/>
    </row>
    <row r="165" spans="15:15" x14ac:dyDescent="0.25">
      <c r="O165" s="17"/>
    </row>
    <row r="166" spans="15:15" x14ac:dyDescent="0.25">
      <c r="O166" s="17"/>
    </row>
    <row r="167" spans="15:15" x14ac:dyDescent="0.25">
      <c r="O167" s="17"/>
    </row>
    <row r="168" spans="15:15" x14ac:dyDescent="0.25">
      <c r="O168" s="17"/>
    </row>
    <row r="169" spans="15:15" x14ac:dyDescent="0.25">
      <c r="O169" s="17"/>
    </row>
    <row r="170" spans="15:15" x14ac:dyDescent="0.25">
      <c r="O170" s="17"/>
    </row>
    <row r="171" spans="15:15" x14ac:dyDescent="0.25">
      <c r="O171" s="17"/>
    </row>
    <row r="172" spans="15:15" x14ac:dyDescent="0.25">
      <c r="O172" s="17"/>
    </row>
    <row r="173" spans="15:15" x14ac:dyDescent="0.25">
      <c r="O173" s="17"/>
    </row>
    <row r="174" spans="15:15" x14ac:dyDescent="0.25">
      <c r="O174" s="17"/>
    </row>
    <row r="175" spans="15:15" x14ac:dyDescent="0.25">
      <c r="O175" s="17"/>
    </row>
    <row r="176" spans="15:15" x14ac:dyDescent="0.25">
      <c r="O176" s="17"/>
    </row>
    <row r="177" spans="15:15" x14ac:dyDescent="0.25">
      <c r="O177" s="17"/>
    </row>
    <row r="178" spans="15:15" x14ac:dyDescent="0.25">
      <c r="O178" s="17"/>
    </row>
    <row r="179" spans="15:15" x14ac:dyDescent="0.25">
      <c r="O179" s="17"/>
    </row>
    <row r="180" spans="15:15" x14ac:dyDescent="0.25">
      <c r="O180" s="17"/>
    </row>
    <row r="181" spans="15:15" x14ac:dyDescent="0.25">
      <c r="O181" s="17"/>
    </row>
    <row r="182" spans="15:15" x14ac:dyDescent="0.25">
      <c r="O182" s="17"/>
    </row>
    <row r="183" spans="15:15" x14ac:dyDescent="0.25">
      <c r="O183" s="17"/>
    </row>
    <row r="184" spans="15:15" x14ac:dyDescent="0.25">
      <c r="O184" s="17"/>
    </row>
    <row r="185" spans="15:15" x14ac:dyDescent="0.25">
      <c r="O185" s="17"/>
    </row>
    <row r="186" spans="15:15" x14ac:dyDescent="0.25">
      <c r="O186" s="17"/>
    </row>
    <row r="187" spans="15:15" x14ac:dyDescent="0.25">
      <c r="O187" s="17"/>
    </row>
    <row r="188" spans="15:15" x14ac:dyDescent="0.25">
      <c r="O188" s="17"/>
    </row>
    <row r="189" spans="15:15" x14ac:dyDescent="0.25">
      <c r="O189" s="17"/>
    </row>
    <row r="190" spans="15:15" x14ac:dyDescent="0.25">
      <c r="O190" s="17"/>
    </row>
    <row r="191" spans="15:15" x14ac:dyDescent="0.25">
      <c r="O191" s="17"/>
    </row>
    <row r="192" spans="15:15" x14ac:dyDescent="0.25">
      <c r="O192" s="17"/>
    </row>
    <row r="193" spans="15:15" x14ac:dyDescent="0.25">
      <c r="O193" s="17"/>
    </row>
    <row r="194" spans="15:15" x14ac:dyDescent="0.25">
      <c r="O194" s="17"/>
    </row>
    <row r="195" spans="15:15" x14ac:dyDescent="0.25">
      <c r="O195" s="17"/>
    </row>
    <row r="196" spans="15:15" x14ac:dyDescent="0.25">
      <c r="O196" s="17"/>
    </row>
    <row r="197" spans="15:15" x14ac:dyDescent="0.25">
      <c r="O197" s="17"/>
    </row>
    <row r="198" spans="15:15" x14ac:dyDescent="0.25">
      <c r="O198" s="17"/>
    </row>
    <row r="199" spans="15:15" x14ac:dyDescent="0.25">
      <c r="O199" s="17"/>
    </row>
    <row r="200" spans="15:15" x14ac:dyDescent="0.25">
      <c r="O200" s="17"/>
    </row>
    <row r="201" spans="15:15" x14ac:dyDescent="0.25">
      <c r="O201" s="17"/>
    </row>
    <row r="202" spans="15:15" x14ac:dyDescent="0.25">
      <c r="O202" s="17"/>
    </row>
    <row r="203" spans="15:15" x14ac:dyDescent="0.25">
      <c r="O203" s="17"/>
    </row>
    <row r="204" spans="15:15" x14ac:dyDescent="0.25">
      <c r="O204" s="17"/>
    </row>
    <row r="205" spans="15:15" x14ac:dyDescent="0.25">
      <c r="O205" s="17"/>
    </row>
    <row r="206" spans="15:15" x14ac:dyDescent="0.25">
      <c r="O206" s="17"/>
    </row>
    <row r="207" spans="15:15" x14ac:dyDescent="0.25">
      <c r="O207" s="17"/>
    </row>
    <row r="208" spans="15:15" x14ac:dyDescent="0.25">
      <c r="O208" s="17"/>
    </row>
    <row r="209" spans="15:15" x14ac:dyDescent="0.25">
      <c r="O209" s="17"/>
    </row>
    <row r="210" spans="15:15" x14ac:dyDescent="0.25">
      <c r="O210" s="17"/>
    </row>
    <row r="211" spans="15:15" x14ac:dyDescent="0.25">
      <c r="O211" s="17"/>
    </row>
    <row r="212" spans="15:15" x14ac:dyDescent="0.25">
      <c r="O212" s="17"/>
    </row>
    <row r="213" spans="15:15" x14ac:dyDescent="0.25">
      <c r="O213" s="17"/>
    </row>
    <row r="214" spans="15:15" x14ac:dyDescent="0.25">
      <c r="O214" s="17"/>
    </row>
    <row r="215" spans="15:15" x14ac:dyDescent="0.25">
      <c r="O215" s="17"/>
    </row>
    <row r="216" spans="15:15" x14ac:dyDescent="0.25">
      <c r="O216" s="17"/>
    </row>
    <row r="217" spans="15:15" x14ac:dyDescent="0.25">
      <c r="O217" s="17"/>
    </row>
    <row r="218" spans="15:15" x14ac:dyDescent="0.25">
      <c r="O218" s="17"/>
    </row>
    <row r="219" spans="15:15" x14ac:dyDescent="0.25">
      <c r="O219" s="17"/>
    </row>
    <row r="220" spans="15:15" x14ac:dyDescent="0.25">
      <c r="O220" s="17"/>
    </row>
    <row r="221" spans="15:15" x14ac:dyDescent="0.25">
      <c r="O221" s="17"/>
    </row>
    <row r="222" spans="15:15" x14ac:dyDescent="0.25">
      <c r="O222" s="17"/>
    </row>
  </sheetData>
  <autoFilter ref="A1:O66">
    <filterColumn colId="5">
      <filters>
        <filter val="HIDRANTE"/>
      </filters>
    </filterColumn>
  </autoFilter>
  <printOptions horizontalCentered="1" verticalCentered="1"/>
  <pageMargins left="0.70866141732283472" right="0.70866141732283472" top="0.74803149606299213" bottom="0.74803149606299213" header="0.31496062992125984" footer="0.31496062992125984"/>
  <pageSetup paperSize="258" scale="70" orientation="landscape" horizontalDpi="0" verticalDpi="0" r:id="rId1"/>
  <headerFooter>
    <oddHeader>&amp;L&amp;"-,Negrita"&amp;14IDAAN
SUB GERENCIA TECNICA METROPOLITANA
DISTRIBUCIÓN Y CONTROL DE RED
PROGRAMA DE CAMBIO DE HIDRANTES POR PROYECTOS ESPECIALES</oddHead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9"/>
  <sheetViews>
    <sheetView zoomScale="120" zoomScaleNormal="120" workbookViewId="0">
      <selection activeCell="A6" sqref="A6"/>
    </sheetView>
  </sheetViews>
  <sheetFormatPr baseColWidth="10" defaultRowHeight="15" x14ac:dyDescent="0.25"/>
  <cols>
    <col min="1" max="1" width="25.7109375" customWidth="1"/>
    <col min="3" max="3" width="20.7109375" customWidth="1"/>
    <col min="4" max="5" width="18.7109375" customWidth="1"/>
    <col min="6" max="6" width="30.7109375" customWidth="1"/>
    <col min="7" max="7" width="20.7109375" customWidth="1"/>
    <col min="8" max="8" width="32.7109375" customWidth="1"/>
    <col min="9" max="9" width="47.7109375" customWidth="1"/>
    <col min="10" max="10" width="50.7109375" customWidth="1"/>
    <col min="11" max="11" width="40.7109375" style="22" customWidth="1"/>
    <col min="12" max="12" width="20.7109375" style="2" customWidth="1"/>
    <col min="13" max="13" width="40.7109375" customWidth="1"/>
    <col min="14" max="14" width="20.7109375" customWidth="1"/>
  </cols>
  <sheetData>
    <row r="1" spans="1:16" x14ac:dyDescent="0.25">
      <c r="A1" s="23" t="s">
        <v>28</v>
      </c>
      <c r="B1" s="23" t="s">
        <v>29</v>
      </c>
      <c r="C1" s="24" t="s">
        <v>11</v>
      </c>
      <c r="D1" s="23" t="s">
        <v>18</v>
      </c>
      <c r="E1" s="23" t="s">
        <v>19</v>
      </c>
      <c r="F1" s="23" t="s">
        <v>20</v>
      </c>
      <c r="G1" s="23" t="s">
        <v>23</v>
      </c>
      <c r="H1" s="23" t="s">
        <v>2</v>
      </c>
      <c r="I1" s="23" t="s">
        <v>26</v>
      </c>
      <c r="J1" s="23" t="s">
        <v>38</v>
      </c>
      <c r="K1" s="37" t="s">
        <v>187</v>
      </c>
      <c r="L1" s="24" t="s">
        <v>190</v>
      </c>
      <c r="M1" s="23" t="s">
        <v>9</v>
      </c>
      <c r="N1" s="24" t="s">
        <v>203</v>
      </c>
      <c r="O1" s="23" t="s">
        <v>7</v>
      </c>
      <c r="P1" t="s">
        <v>10</v>
      </c>
    </row>
    <row r="2" spans="1:16" x14ac:dyDescent="0.25">
      <c r="A2" s="67" t="s">
        <v>1229</v>
      </c>
      <c r="B2" s="67"/>
      <c r="C2" s="67" t="s">
        <v>1230</v>
      </c>
      <c r="D2" s="82">
        <v>42460</v>
      </c>
      <c r="E2" s="82"/>
      <c r="F2" s="26" t="s">
        <v>22</v>
      </c>
      <c r="G2" s="67" t="s">
        <v>103</v>
      </c>
      <c r="H2" s="67" t="s">
        <v>996</v>
      </c>
      <c r="I2" s="70" t="s">
        <v>1231</v>
      </c>
      <c r="J2" s="67" t="s">
        <v>1232</v>
      </c>
      <c r="K2" s="33" t="s">
        <v>1234</v>
      </c>
      <c r="L2" s="83">
        <v>42461</v>
      </c>
      <c r="M2" s="67" t="s">
        <v>1233</v>
      </c>
      <c r="N2" s="86" t="s">
        <v>205</v>
      </c>
      <c r="O2" s="84">
        <v>42461</v>
      </c>
    </row>
    <row r="3" spans="1:16" x14ac:dyDescent="0.25">
      <c r="A3" s="41" t="s">
        <v>1235</v>
      </c>
      <c r="B3" s="41"/>
      <c r="C3" s="41" t="s">
        <v>1236</v>
      </c>
      <c r="D3" s="42">
        <v>42464</v>
      </c>
      <c r="E3" s="42"/>
      <c r="F3" s="26" t="s">
        <v>58</v>
      </c>
      <c r="G3" s="41" t="s">
        <v>42</v>
      </c>
      <c r="H3" s="41" t="s">
        <v>1237</v>
      </c>
      <c r="I3" s="71" t="s">
        <v>1238</v>
      </c>
      <c r="J3" s="62" t="s">
        <v>1239</v>
      </c>
      <c r="K3" s="33" t="s">
        <v>1240</v>
      </c>
      <c r="L3" s="44">
        <v>42461</v>
      </c>
      <c r="M3" s="41" t="s">
        <v>1241</v>
      </c>
      <c r="N3" s="26" t="s">
        <v>205</v>
      </c>
      <c r="O3" s="32">
        <v>42461</v>
      </c>
    </row>
    <row r="4" spans="1:16" x14ac:dyDescent="0.25">
      <c r="A4" s="41" t="s">
        <v>1242</v>
      </c>
      <c r="B4" s="41"/>
      <c r="C4" s="41" t="s">
        <v>1243</v>
      </c>
      <c r="D4" s="42">
        <v>42464</v>
      </c>
      <c r="E4" s="42"/>
      <c r="F4" s="26" t="s">
        <v>13</v>
      </c>
      <c r="G4" s="41" t="s">
        <v>138</v>
      </c>
      <c r="H4" s="41" t="s">
        <v>1244</v>
      </c>
      <c r="I4" s="71" t="s">
        <v>1245</v>
      </c>
      <c r="J4" s="62" t="s">
        <v>1239</v>
      </c>
      <c r="K4" s="85" t="s">
        <v>1246</v>
      </c>
      <c r="L4" s="44">
        <v>42461</v>
      </c>
      <c r="M4" s="41" t="s">
        <v>1241</v>
      </c>
      <c r="N4" s="26" t="s">
        <v>205</v>
      </c>
      <c r="O4" s="32">
        <v>42461</v>
      </c>
    </row>
    <row r="5" spans="1:16" x14ac:dyDescent="0.25">
      <c r="A5" s="41" t="s">
        <v>1247</v>
      </c>
      <c r="B5" s="41"/>
      <c r="C5" s="41" t="s">
        <v>1248</v>
      </c>
      <c r="D5" s="42">
        <v>42464</v>
      </c>
      <c r="E5" s="42"/>
      <c r="F5" s="26" t="s">
        <v>13</v>
      </c>
      <c r="G5" s="41" t="s">
        <v>138</v>
      </c>
      <c r="H5" s="41" t="s">
        <v>1249</v>
      </c>
      <c r="I5" s="41"/>
      <c r="J5" s="6" t="s">
        <v>1239</v>
      </c>
      <c r="K5" s="43" t="s">
        <v>1246</v>
      </c>
      <c r="L5" s="44">
        <v>42461</v>
      </c>
      <c r="M5" s="41" t="s">
        <v>1241</v>
      </c>
      <c r="N5" s="26" t="s">
        <v>205</v>
      </c>
      <c r="O5" s="32">
        <v>42461</v>
      </c>
    </row>
    <row r="6" spans="1:16" x14ac:dyDescent="0.25">
      <c r="A6" s="26" t="s">
        <v>1250</v>
      </c>
      <c r="B6" s="26"/>
      <c r="C6" s="26" t="s">
        <v>1251</v>
      </c>
      <c r="D6" s="32">
        <v>42464</v>
      </c>
      <c r="E6" s="32"/>
      <c r="F6" s="26" t="s">
        <v>22</v>
      </c>
      <c r="G6" s="26" t="s">
        <v>103</v>
      </c>
      <c r="H6" s="26" t="s">
        <v>318</v>
      </c>
      <c r="I6" s="26" t="s">
        <v>1252</v>
      </c>
      <c r="J6" s="26" t="s">
        <v>1253</v>
      </c>
      <c r="K6" s="33" t="s">
        <v>1254</v>
      </c>
      <c r="L6" s="34">
        <v>42464</v>
      </c>
      <c r="M6" s="67" t="s">
        <v>1233</v>
      </c>
      <c r="N6" s="26" t="s">
        <v>205</v>
      </c>
      <c r="O6" s="32">
        <v>42464</v>
      </c>
    </row>
    <row r="7" spans="1:16" x14ac:dyDescent="0.25">
      <c r="A7" s="26"/>
      <c r="B7" s="26"/>
      <c r="C7" s="26" t="s">
        <v>1280</v>
      </c>
      <c r="D7" s="32"/>
      <c r="E7" s="32"/>
      <c r="F7" s="26" t="s">
        <v>13</v>
      </c>
      <c r="G7" s="26" t="s">
        <v>103</v>
      </c>
      <c r="H7" s="26" t="s">
        <v>1279</v>
      </c>
      <c r="I7" s="26"/>
      <c r="J7" s="26"/>
      <c r="K7" s="33"/>
      <c r="L7" s="34"/>
      <c r="M7" s="26"/>
      <c r="N7" s="26"/>
      <c r="O7" s="32"/>
      <c r="P7" t="s">
        <v>10</v>
      </c>
    </row>
    <row r="8" spans="1:16" x14ac:dyDescent="0.25">
      <c r="A8" s="26"/>
      <c r="B8" s="26"/>
      <c r="C8" s="26"/>
      <c r="D8" s="32"/>
      <c r="E8" s="32"/>
      <c r="F8" s="26"/>
      <c r="G8" s="26"/>
      <c r="H8" s="26"/>
      <c r="I8" s="26"/>
      <c r="J8" s="26"/>
      <c r="K8" s="33"/>
      <c r="L8" s="34"/>
      <c r="M8" s="26"/>
      <c r="N8" s="26"/>
      <c r="O8" s="32"/>
    </row>
    <row r="9" spans="1:16" x14ac:dyDescent="0.25">
      <c r="A9" s="26"/>
      <c r="B9" s="26"/>
      <c r="C9" s="26"/>
      <c r="D9" s="32"/>
      <c r="E9" s="32"/>
      <c r="F9" s="26"/>
      <c r="G9" s="26"/>
      <c r="H9" s="26"/>
      <c r="I9" s="59"/>
      <c r="J9" s="6"/>
      <c r="K9" s="33"/>
      <c r="L9" s="34"/>
      <c r="M9" s="26"/>
      <c r="N9" s="26"/>
      <c r="O9" s="32"/>
    </row>
    <row r="10" spans="1:16" x14ac:dyDescent="0.25">
      <c r="A10" s="26"/>
      <c r="B10" s="26"/>
      <c r="C10" s="26"/>
      <c r="D10" s="32"/>
      <c r="E10" s="32"/>
      <c r="F10" s="26"/>
      <c r="G10" s="26"/>
      <c r="H10" s="26"/>
      <c r="I10" s="59"/>
      <c r="J10" s="26"/>
      <c r="K10" s="33"/>
      <c r="L10" s="34"/>
      <c r="M10" s="26"/>
      <c r="N10" s="26"/>
      <c r="O10" s="32"/>
    </row>
    <row r="11" spans="1:16" x14ac:dyDescent="0.25">
      <c r="A11" s="26"/>
      <c r="B11" s="26"/>
      <c r="C11" s="26"/>
      <c r="D11" s="32"/>
      <c r="E11" s="32"/>
      <c r="F11" s="26"/>
      <c r="G11" s="26"/>
      <c r="H11" s="26"/>
      <c r="I11" s="26"/>
      <c r="J11" s="74"/>
      <c r="K11" s="33"/>
      <c r="L11" s="34"/>
      <c r="M11" s="26"/>
      <c r="N11" s="26"/>
      <c r="O11" s="32"/>
    </row>
    <row r="12" spans="1:16" x14ac:dyDescent="0.25">
      <c r="A12" s="26"/>
      <c r="B12" s="26"/>
      <c r="C12" s="26"/>
      <c r="D12" s="32"/>
      <c r="E12" s="32"/>
      <c r="F12" s="26"/>
      <c r="G12" s="26"/>
      <c r="H12" s="26"/>
      <c r="I12" s="26"/>
      <c r="J12" s="26"/>
      <c r="K12" s="33"/>
      <c r="L12" s="34"/>
      <c r="M12" s="26"/>
      <c r="N12" s="26"/>
      <c r="O12" s="32"/>
    </row>
    <row r="13" spans="1:16" x14ac:dyDescent="0.25">
      <c r="A13" s="26"/>
      <c r="B13" s="26"/>
      <c r="C13" s="26"/>
      <c r="D13" s="32"/>
      <c r="E13" s="32"/>
      <c r="F13" s="26"/>
      <c r="G13" s="26"/>
      <c r="H13" s="26"/>
      <c r="I13" s="26"/>
      <c r="J13" s="41"/>
      <c r="K13" s="33"/>
      <c r="L13" s="34"/>
      <c r="M13" s="26"/>
      <c r="N13" s="26"/>
      <c r="O13" s="32"/>
    </row>
    <row r="14" spans="1:16" x14ac:dyDescent="0.25">
      <c r="A14" s="26"/>
      <c r="B14" s="26"/>
      <c r="C14" s="26"/>
      <c r="D14" s="32"/>
      <c r="E14" s="32"/>
      <c r="F14" s="26"/>
      <c r="G14" s="26"/>
      <c r="H14" s="26"/>
      <c r="I14" s="26"/>
      <c r="J14" s="41"/>
      <c r="K14" s="33"/>
      <c r="L14" s="34"/>
      <c r="M14" s="26"/>
      <c r="N14" s="26"/>
      <c r="O14" s="32"/>
    </row>
    <row r="15" spans="1:16" s="16" customFormat="1" x14ac:dyDescent="0.25">
      <c r="A15" s="26"/>
      <c r="B15" s="26"/>
      <c r="C15" s="26"/>
      <c r="D15" s="32"/>
      <c r="E15" s="32"/>
      <c r="F15" s="26"/>
      <c r="G15" s="26"/>
      <c r="H15" s="26"/>
      <c r="I15" s="26"/>
      <c r="J15" s="74"/>
      <c r="K15" s="33"/>
      <c r="L15" s="34"/>
      <c r="M15" s="26"/>
      <c r="N15" s="26"/>
      <c r="O15" s="32"/>
    </row>
    <row r="16" spans="1:16" x14ac:dyDescent="0.25">
      <c r="A16" s="26"/>
      <c r="B16" s="26"/>
      <c r="C16" s="26"/>
      <c r="D16" s="32"/>
      <c r="E16" s="32"/>
      <c r="F16" s="26"/>
      <c r="G16" s="26"/>
      <c r="H16" s="26"/>
      <c r="I16" s="26"/>
      <c r="J16" s="74"/>
      <c r="K16" s="33"/>
      <c r="L16" s="34"/>
      <c r="M16" s="26"/>
      <c r="N16" s="26"/>
      <c r="O16" s="32"/>
    </row>
    <row r="17" spans="1:15" x14ac:dyDescent="0.25">
      <c r="A17" s="26"/>
      <c r="B17" s="26"/>
      <c r="C17" s="26"/>
      <c r="D17" s="32"/>
      <c r="E17" s="32"/>
      <c r="F17" s="26"/>
      <c r="G17" s="26"/>
      <c r="H17" s="26"/>
      <c r="I17" s="26"/>
      <c r="J17" s="74"/>
      <c r="K17" s="33"/>
      <c r="L17" s="34"/>
      <c r="M17" s="26"/>
      <c r="N17" s="26"/>
      <c r="O17" s="32"/>
    </row>
    <row r="18" spans="1:15" x14ac:dyDescent="0.25">
      <c r="A18" s="26"/>
      <c r="B18" s="26"/>
      <c r="C18" s="26"/>
      <c r="D18" s="32"/>
      <c r="E18" s="32"/>
      <c r="F18" s="26"/>
      <c r="G18" s="26"/>
      <c r="H18" s="26"/>
      <c r="I18" s="26"/>
      <c r="J18" s="74"/>
      <c r="K18" s="33"/>
      <c r="L18" s="34"/>
      <c r="M18" s="26"/>
      <c r="N18" s="26"/>
      <c r="O18" s="32"/>
    </row>
    <row r="19" spans="1:15" x14ac:dyDescent="0.25">
      <c r="A19" s="26"/>
      <c r="B19" s="26"/>
      <c r="C19" s="26"/>
      <c r="D19" s="32"/>
      <c r="E19" s="32"/>
      <c r="F19" s="26"/>
      <c r="G19" s="26"/>
      <c r="H19" s="26"/>
      <c r="I19" s="26"/>
      <c r="J19" s="74"/>
      <c r="K19" s="33"/>
      <c r="L19" s="34"/>
      <c r="M19" s="26"/>
      <c r="N19" s="26"/>
      <c r="O19" s="32"/>
    </row>
    <row r="20" spans="1:15" x14ac:dyDescent="0.25">
      <c r="A20" s="26"/>
      <c r="B20" s="26"/>
      <c r="C20" s="26"/>
      <c r="D20" s="32"/>
      <c r="E20" s="32"/>
      <c r="F20" s="26"/>
      <c r="G20" s="26"/>
      <c r="H20" s="26"/>
      <c r="I20" s="26"/>
      <c r="J20" s="74"/>
      <c r="K20" s="33"/>
      <c r="L20" s="34"/>
      <c r="M20" s="26"/>
      <c r="N20" s="26"/>
      <c r="O20" s="32"/>
    </row>
    <row r="21" spans="1:15" x14ac:dyDescent="0.25">
      <c r="A21" s="26"/>
      <c r="B21" s="26"/>
      <c r="C21" s="26"/>
      <c r="D21" s="32"/>
      <c r="E21" s="32"/>
      <c r="F21" s="26"/>
      <c r="G21" s="26"/>
      <c r="H21" s="26"/>
      <c r="I21" s="26"/>
      <c r="J21" s="74"/>
      <c r="K21" s="33"/>
      <c r="L21" s="34"/>
      <c r="M21" s="26"/>
      <c r="N21" s="26"/>
      <c r="O21" s="32"/>
    </row>
    <row r="22" spans="1:15" x14ac:dyDescent="0.25">
      <c r="A22" s="26"/>
      <c r="B22" s="26"/>
      <c r="C22" s="26"/>
      <c r="D22" s="32"/>
      <c r="E22" s="32"/>
      <c r="F22" s="26"/>
      <c r="G22" s="26"/>
      <c r="H22" s="26"/>
      <c r="I22" s="26"/>
      <c r="J22" s="74"/>
      <c r="K22" s="33"/>
      <c r="L22" s="34"/>
      <c r="M22" s="26"/>
      <c r="N22" s="26"/>
      <c r="O22" s="32"/>
    </row>
    <row r="23" spans="1:15" x14ac:dyDescent="0.25">
      <c r="A23" s="26"/>
      <c r="B23" s="26"/>
      <c r="C23" s="26"/>
      <c r="D23" s="32"/>
      <c r="E23" s="32"/>
      <c r="F23" s="26"/>
      <c r="G23" s="26"/>
      <c r="H23" s="26"/>
      <c r="I23" s="26"/>
      <c r="J23" s="74"/>
      <c r="K23" s="33"/>
      <c r="L23" s="34"/>
      <c r="M23" s="26"/>
      <c r="N23" s="26"/>
      <c r="O23" s="32"/>
    </row>
    <row r="24" spans="1:15" x14ac:dyDescent="0.25">
      <c r="A24" s="26"/>
      <c r="B24" s="26"/>
      <c r="C24" s="26"/>
      <c r="D24" s="32"/>
      <c r="E24" s="32"/>
      <c r="F24" s="26"/>
      <c r="G24" s="26"/>
      <c r="H24" s="26"/>
      <c r="I24" s="26"/>
      <c r="J24" s="74"/>
      <c r="K24" s="33"/>
      <c r="L24" s="34"/>
      <c r="M24" s="26"/>
      <c r="N24" s="26"/>
      <c r="O24" s="32"/>
    </row>
    <row r="25" spans="1:15" x14ac:dyDescent="0.25">
      <c r="A25" s="26"/>
      <c r="B25" s="26"/>
      <c r="C25" s="26"/>
      <c r="D25" s="32"/>
      <c r="E25" s="32"/>
      <c r="F25" s="26"/>
      <c r="G25" s="26"/>
      <c r="H25" s="26"/>
      <c r="I25" s="26"/>
      <c r="J25" s="74"/>
      <c r="K25" s="33"/>
      <c r="L25" s="34"/>
      <c r="M25" s="26"/>
      <c r="N25" s="26"/>
      <c r="O25" s="32"/>
    </row>
    <row r="26" spans="1:15" x14ac:dyDescent="0.25">
      <c r="A26" s="26"/>
      <c r="B26" s="26"/>
      <c r="C26" s="26"/>
      <c r="D26" s="32"/>
      <c r="E26" s="32"/>
      <c r="F26" s="26"/>
      <c r="G26" s="26"/>
      <c r="H26" s="26"/>
      <c r="I26" s="26"/>
      <c r="J26" s="74"/>
      <c r="K26" s="33"/>
      <c r="L26" s="34"/>
      <c r="M26" s="26"/>
      <c r="N26" s="26"/>
      <c r="O26" s="32"/>
    </row>
    <row r="27" spans="1:15" x14ac:dyDescent="0.25">
      <c r="A27" s="26"/>
      <c r="B27" s="26"/>
      <c r="C27" s="26"/>
      <c r="D27" s="32"/>
      <c r="E27" s="32"/>
      <c r="F27" s="26"/>
      <c r="G27" s="26"/>
      <c r="H27" s="26"/>
      <c r="I27" s="26"/>
      <c r="J27" s="26"/>
      <c r="K27" s="33"/>
      <c r="L27" s="34"/>
      <c r="M27" s="26"/>
      <c r="N27" s="26"/>
      <c r="O27" s="32"/>
    </row>
    <row r="28" spans="1:15" x14ac:dyDescent="0.25">
      <c r="A28" s="26"/>
      <c r="B28" s="26"/>
      <c r="C28" s="26"/>
      <c r="D28" s="32"/>
      <c r="E28" s="32"/>
      <c r="F28" s="26"/>
      <c r="G28" s="26"/>
      <c r="H28" s="26"/>
      <c r="I28" s="26"/>
      <c r="J28" s="26"/>
      <c r="K28" s="33"/>
      <c r="L28" s="34"/>
      <c r="M28" s="26"/>
      <c r="N28" s="26"/>
      <c r="O28" s="32"/>
    </row>
    <row r="29" spans="1:15" x14ac:dyDescent="0.25">
      <c r="A29" s="26"/>
      <c r="B29" s="26"/>
      <c r="C29" s="26"/>
      <c r="D29" s="32"/>
      <c r="E29" s="32"/>
      <c r="F29" s="26"/>
      <c r="G29" s="26"/>
      <c r="H29" s="26"/>
      <c r="I29" s="26"/>
      <c r="J29" s="74"/>
      <c r="K29" s="33"/>
      <c r="L29" s="34"/>
      <c r="M29" s="26"/>
      <c r="N29" s="26"/>
      <c r="O29" s="32"/>
    </row>
    <row r="30" spans="1:15" x14ac:dyDescent="0.25">
      <c r="A30" s="26"/>
      <c r="B30" s="26"/>
      <c r="C30" s="26"/>
      <c r="D30" s="32"/>
      <c r="E30" s="32"/>
      <c r="F30" s="26"/>
      <c r="G30" s="26"/>
      <c r="H30" s="26"/>
      <c r="I30" s="26"/>
      <c r="J30" s="74"/>
      <c r="K30" s="33"/>
      <c r="L30" s="34"/>
      <c r="M30" s="26"/>
      <c r="N30" s="26"/>
      <c r="O30" s="32"/>
    </row>
    <row r="31" spans="1:15" x14ac:dyDescent="0.25">
      <c r="A31" s="26"/>
      <c r="B31" s="26"/>
      <c r="C31" s="26"/>
      <c r="D31" s="32"/>
      <c r="E31" s="32"/>
      <c r="F31" s="26"/>
      <c r="G31" s="26"/>
      <c r="H31" s="26"/>
      <c r="I31" s="26"/>
      <c r="J31" s="26"/>
      <c r="K31" s="33"/>
      <c r="L31" s="34"/>
      <c r="M31" s="26"/>
      <c r="N31" s="26"/>
      <c r="O31" s="32"/>
    </row>
    <row r="32" spans="1:15" x14ac:dyDescent="0.25">
      <c r="A32" s="26"/>
      <c r="B32" s="26"/>
      <c r="C32" s="26"/>
      <c r="D32" s="32"/>
      <c r="E32" s="32"/>
      <c r="F32" s="26"/>
      <c r="G32" s="26"/>
      <c r="H32" s="26"/>
      <c r="I32" s="26"/>
      <c r="J32" s="74"/>
      <c r="K32" s="33"/>
      <c r="L32" s="34"/>
      <c r="M32" s="26"/>
      <c r="N32" s="26"/>
      <c r="O32" s="32"/>
    </row>
    <row r="33" spans="1:15" x14ac:dyDescent="0.25">
      <c r="A33" s="26"/>
      <c r="B33" s="26"/>
      <c r="C33" s="26"/>
      <c r="D33" s="32"/>
      <c r="E33" s="32"/>
      <c r="F33" s="26"/>
      <c r="G33" s="26"/>
      <c r="H33" s="26"/>
      <c r="I33" s="26"/>
      <c r="J33" s="74"/>
      <c r="K33" s="33"/>
      <c r="L33" s="34"/>
      <c r="M33" s="26"/>
      <c r="N33" s="26"/>
      <c r="O33" s="32"/>
    </row>
    <row r="34" spans="1:15" x14ac:dyDescent="0.25">
      <c r="A34" s="26"/>
      <c r="B34" s="26"/>
      <c r="C34" s="26"/>
      <c r="D34" s="32"/>
      <c r="E34" s="32"/>
      <c r="F34" s="26"/>
      <c r="G34" s="26"/>
      <c r="H34" s="26"/>
      <c r="I34" s="26"/>
      <c r="J34" s="26"/>
      <c r="K34" s="33"/>
      <c r="L34" s="34"/>
      <c r="M34" s="26"/>
      <c r="N34" s="26"/>
      <c r="O34" s="32"/>
    </row>
    <row r="35" spans="1:15" x14ac:dyDescent="0.25">
      <c r="A35" s="26"/>
      <c r="B35" s="26"/>
      <c r="C35" s="26"/>
      <c r="D35" s="32"/>
      <c r="E35" s="32"/>
      <c r="F35" s="26"/>
      <c r="G35" s="26"/>
      <c r="H35" s="26"/>
      <c r="I35" s="26"/>
      <c r="J35" s="74"/>
      <c r="K35" s="33"/>
      <c r="L35" s="34"/>
      <c r="M35" s="26"/>
      <c r="N35" s="26"/>
      <c r="O35" s="32"/>
    </row>
    <row r="36" spans="1:15" x14ac:dyDescent="0.25">
      <c r="A36" s="26"/>
      <c r="B36" s="26"/>
      <c r="C36" s="26"/>
      <c r="D36" s="32"/>
      <c r="E36" s="32"/>
      <c r="F36" s="26"/>
      <c r="G36" s="26"/>
      <c r="H36" s="26"/>
      <c r="I36" s="26"/>
      <c r="J36" s="26"/>
      <c r="K36" s="33"/>
      <c r="L36" s="34"/>
      <c r="M36" s="26"/>
      <c r="N36" s="26"/>
      <c r="O36" s="32"/>
    </row>
    <row r="37" spans="1:15" x14ac:dyDescent="0.25">
      <c r="A37" s="26"/>
      <c r="B37" s="26"/>
      <c r="C37" s="26"/>
      <c r="D37" s="32"/>
      <c r="E37" s="32"/>
      <c r="F37" s="26"/>
      <c r="G37" s="26"/>
      <c r="H37" s="26"/>
      <c r="I37" s="26"/>
      <c r="J37" s="26"/>
      <c r="K37" s="33"/>
      <c r="L37" s="34"/>
      <c r="M37" s="26"/>
      <c r="N37" s="26"/>
      <c r="O37" s="32"/>
    </row>
    <row r="38" spans="1:15" x14ac:dyDescent="0.25">
      <c r="A38" s="26"/>
      <c r="B38" s="26"/>
      <c r="C38" s="26"/>
      <c r="D38" s="32"/>
      <c r="E38" s="32"/>
      <c r="F38" s="26"/>
      <c r="G38" s="26"/>
      <c r="H38" s="26"/>
      <c r="I38" s="26"/>
      <c r="J38" s="26"/>
      <c r="K38" s="33"/>
      <c r="L38" s="34"/>
      <c r="M38" s="26"/>
      <c r="N38" s="26"/>
      <c r="O38" s="32"/>
    </row>
    <row r="39" spans="1:15" x14ac:dyDescent="0.25">
      <c r="A39" s="26"/>
      <c r="B39" s="26"/>
      <c r="C39" s="26"/>
      <c r="D39" s="32"/>
      <c r="E39" s="32"/>
      <c r="F39" s="26"/>
      <c r="G39" s="26"/>
      <c r="H39" s="26"/>
      <c r="I39" s="26"/>
      <c r="J39" s="26"/>
      <c r="K39" s="33"/>
      <c r="L39" s="34"/>
      <c r="M39" s="79"/>
      <c r="N39" s="26"/>
      <c r="O39" s="32"/>
    </row>
    <row r="40" spans="1:15" x14ac:dyDescent="0.25">
      <c r="A40" s="26"/>
      <c r="B40" s="26"/>
      <c r="C40" s="26"/>
      <c r="D40" s="32"/>
      <c r="E40" s="32"/>
      <c r="F40" s="26"/>
      <c r="G40" s="26"/>
      <c r="H40" s="26"/>
      <c r="I40" s="26"/>
      <c r="J40" s="26"/>
      <c r="K40" s="33"/>
      <c r="L40" s="34"/>
      <c r="M40" s="36"/>
      <c r="N40" s="26"/>
      <c r="O40" s="32"/>
    </row>
    <row r="41" spans="1:15" x14ac:dyDescent="0.25">
      <c r="A41" s="26"/>
      <c r="B41" s="26"/>
      <c r="C41" s="26"/>
      <c r="D41" s="32"/>
      <c r="E41" s="32"/>
      <c r="F41" s="26"/>
      <c r="G41" s="26"/>
      <c r="H41" s="26"/>
      <c r="I41" s="26"/>
      <c r="J41" s="26"/>
      <c r="K41" s="33"/>
      <c r="L41" s="34"/>
      <c r="M41" s="26"/>
      <c r="N41" s="26"/>
      <c r="O41" s="32"/>
    </row>
    <row r="42" spans="1:15" x14ac:dyDescent="0.25">
      <c r="A42" s="26"/>
      <c r="B42" s="26"/>
      <c r="C42" s="26"/>
      <c r="D42" s="32"/>
      <c r="E42" s="32"/>
      <c r="F42" s="26"/>
      <c r="G42" s="26"/>
      <c r="H42" s="26"/>
      <c r="I42" s="26"/>
      <c r="J42" s="26"/>
      <c r="K42" s="33"/>
      <c r="L42" s="34"/>
      <c r="M42" s="26"/>
      <c r="N42" s="26"/>
      <c r="O42" s="32"/>
    </row>
    <row r="43" spans="1:15" x14ac:dyDescent="0.25">
      <c r="A43" s="26"/>
      <c r="B43" s="26"/>
      <c r="C43" s="26"/>
      <c r="D43" s="32"/>
      <c r="E43" s="32"/>
      <c r="F43" s="26"/>
      <c r="G43" s="26"/>
      <c r="H43" s="26"/>
      <c r="I43" s="26"/>
      <c r="J43" s="26"/>
      <c r="K43" s="33"/>
      <c r="L43" s="34"/>
      <c r="M43" s="26"/>
      <c r="N43" s="26"/>
      <c r="O43" s="32"/>
    </row>
    <row r="44" spans="1:15" x14ac:dyDescent="0.25">
      <c r="A44" s="26"/>
      <c r="B44" s="26"/>
      <c r="C44" s="26"/>
      <c r="D44" s="32"/>
      <c r="E44" s="32"/>
      <c r="F44" s="26"/>
      <c r="G44" s="26"/>
      <c r="H44" s="26"/>
      <c r="I44" s="26"/>
      <c r="J44" s="26"/>
      <c r="K44" s="33"/>
      <c r="L44" s="34"/>
      <c r="M44" s="26"/>
      <c r="N44" s="26"/>
      <c r="O44" s="32"/>
    </row>
    <row r="45" spans="1:15" x14ac:dyDescent="0.25">
      <c r="A45" s="26"/>
      <c r="B45" s="26"/>
      <c r="C45" s="26"/>
      <c r="D45" s="32"/>
      <c r="E45" s="32"/>
      <c r="F45" s="26"/>
      <c r="G45" s="26"/>
      <c r="H45" s="26"/>
      <c r="I45" s="26"/>
      <c r="J45" s="26"/>
      <c r="K45" s="33"/>
      <c r="L45" s="34"/>
      <c r="M45" s="26"/>
      <c r="N45" s="26"/>
      <c r="O45" s="32"/>
    </row>
    <row r="46" spans="1:15" x14ac:dyDescent="0.25">
      <c r="A46" s="26"/>
      <c r="B46" s="26"/>
      <c r="C46" s="26"/>
      <c r="D46" s="32"/>
      <c r="E46" s="32"/>
      <c r="F46" s="26"/>
      <c r="G46" s="26"/>
      <c r="H46" s="26"/>
      <c r="I46" s="26"/>
      <c r="J46" s="26"/>
      <c r="K46" s="33"/>
      <c r="L46" s="34"/>
      <c r="M46" s="26"/>
      <c r="N46" s="26"/>
      <c r="O46" s="32"/>
    </row>
    <row r="47" spans="1:15" x14ac:dyDescent="0.25">
      <c r="A47" s="26"/>
      <c r="B47" s="26"/>
      <c r="C47" s="26"/>
      <c r="D47" s="32"/>
      <c r="E47" s="32"/>
      <c r="F47" s="26"/>
      <c r="G47" s="26"/>
      <c r="H47" s="26"/>
      <c r="I47" s="26"/>
      <c r="J47" s="26"/>
      <c r="K47" s="33"/>
      <c r="L47" s="34"/>
      <c r="M47" s="26"/>
      <c r="N47" s="26"/>
      <c r="O47" s="32"/>
    </row>
    <row r="48" spans="1:15" x14ac:dyDescent="0.25">
      <c r="A48" s="26"/>
      <c r="B48" s="26"/>
      <c r="C48" s="26"/>
      <c r="D48" s="32"/>
      <c r="E48" s="32"/>
      <c r="F48" s="26"/>
      <c r="G48" s="26"/>
      <c r="H48" s="26"/>
      <c r="I48" s="26"/>
      <c r="J48" s="26"/>
      <c r="K48" s="33"/>
      <c r="L48" s="34"/>
      <c r="M48" s="26"/>
      <c r="N48" s="26"/>
      <c r="O48" s="32"/>
    </row>
    <row r="49" spans="1:15" x14ac:dyDescent="0.25">
      <c r="A49" s="26"/>
      <c r="B49" s="26"/>
      <c r="C49" s="26"/>
      <c r="D49" s="32"/>
      <c r="E49" s="32"/>
      <c r="F49" s="26"/>
      <c r="G49" s="26"/>
      <c r="H49" s="26"/>
      <c r="I49" s="26"/>
      <c r="J49" s="26"/>
      <c r="K49" s="33"/>
      <c r="L49" s="34"/>
      <c r="M49" s="26"/>
      <c r="N49" s="26"/>
      <c r="O49" s="32"/>
    </row>
    <row r="50" spans="1:15" x14ac:dyDescent="0.25">
      <c r="A50" s="26"/>
      <c r="B50" s="26"/>
      <c r="C50" s="26"/>
      <c r="D50" s="32"/>
      <c r="E50" s="32"/>
      <c r="F50" s="26"/>
      <c r="G50" s="26"/>
      <c r="H50" s="26"/>
      <c r="I50" s="26"/>
      <c r="J50" s="26"/>
      <c r="K50" s="33"/>
      <c r="L50" s="34"/>
      <c r="M50" s="26"/>
      <c r="N50" s="26"/>
      <c r="O50" s="32"/>
    </row>
    <row r="51" spans="1:15" x14ac:dyDescent="0.25">
      <c r="A51" s="26"/>
      <c r="B51" s="26"/>
      <c r="C51" s="26"/>
      <c r="D51" s="32"/>
      <c r="E51" s="32"/>
      <c r="F51" s="26"/>
      <c r="G51" s="26"/>
      <c r="H51" s="26"/>
      <c r="I51" s="26"/>
      <c r="J51" s="26"/>
      <c r="K51" s="33"/>
      <c r="L51" s="34"/>
      <c r="M51" s="26"/>
      <c r="N51" s="26"/>
      <c r="O51" s="32"/>
    </row>
    <row r="52" spans="1:15" x14ac:dyDescent="0.25">
      <c r="A52" s="26"/>
      <c r="B52" s="26"/>
      <c r="C52" s="26"/>
      <c r="D52" s="32"/>
      <c r="E52" s="32"/>
      <c r="F52" s="26"/>
      <c r="G52" s="26"/>
      <c r="H52" s="26"/>
      <c r="I52" s="26"/>
      <c r="J52" s="26"/>
      <c r="K52" s="33"/>
      <c r="L52" s="34"/>
      <c r="M52" s="26"/>
      <c r="N52" s="26"/>
      <c r="O52" s="32"/>
    </row>
    <row r="53" spans="1:15" x14ac:dyDescent="0.25">
      <c r="A53" s="26"/>
      <c r="B53" s="26"/>
      <c r="C53" s="26"/>
      <c r="D53" s="32"/>
      <c r="E53" s="32"/>
      <c r="F53" s="26"/>
      <c r="G53" s="26"/>
      <c r="H53" s="26"/>
      <c r="I53" s="26"/>
      <c r="J53" s="26"/>
      <c r="K53" s="33"/>
      <c r="L53" s="34"/>
      <c r="M53" s="26"/>
      <c r="N53" s="26"/>
      <c r="O53" s="32"/>
    </row>
    <row r="54" spans="1:15" x14ac:dyDescent="0.25">
      <c r="A54" s="26"/>
      <c r="B54" s="26"/>
      <c r="C54" s="26"/>
      <c r="D54" s="32"/>
      <c r="E54" s="32"/>
      <c r="F54" s="26"/>
      <c r="G54" s="26"/>
      <c r="H54" s="26"/>
      <c r="I54" s="26"/>
      <c r="J54" s="26"/>
      <c r="K54" s="40"/>
      <c r="L54" s="34"/>
      <c r="M54" s="26"/>
      <c r="N54" s="26"/>
      <c r="O54" s="32"/>
    </row>
    <row r="55" spans="1:15" x14ac:dyDescent="0.25">
      <c r="A55" s="26"/>
      <c r="B55" s="26"/>
      <c r="C55" s="26"/>
      <c r="D55" s="32"/>
      <c r="E55" s="32"/>
      <c r="F55" s="26"/>
      <c r="G55" s="26"/>
      <c r="H55" s="26"/>
      <c r="I55" s="26"/>
      <c r="J55" s="26"/>
      <c r="K55" s="33"/>
      <c r="L55" s="34"/>
      <c r="M55" s="26"/>
      <c r="N55" s="26"/>
      <c r="O55" s="32"/>
    </row>
    <row r="56" spans="1:15" x14ac:dyDescent="0.25">
      <c r="A56" s="26"/>
      <c r="B56" s="26"/>
      <c r="C56" s="26"/>
      <c r="D56" s="32"/>
      <c r="E56" s="32"/>
      <c r="F56" s="26"/>
      <c r="G56" s="26"/>
      <c r="H56" s="26"/>
      <c r="I56" s="26"/>
      <c r="J56" s="26"/>
      <c r="K56" s="33"/>
      <c r="L56" s="34"/>
      <c r="M56" s="26"/>
      <c r="N56" s="26"/>
      <c r="O56" s="32"/>
    </row>
    <row r="57" spans="1:15" x14ac:dyDescent="0.25">
      <c r="A57" s="26"/>
      <c r="B57" s="26"/>
      <c r="C57" s="26"/>
      <c r="D57" s="32"/>
      <c r="E57" s="32"/>
      <c r="F57" s="26"/>
      <c r="G57" s="26"/>
      <c r="H57" s="26"/>
      <c r="I57" s="26"/>
      <c r="J57" s="26"/>
      <c r="K57" s="40"/>
      <c r="L57" s="34"/>
      <c r="M57" s="26"/>
      <c r="N57" s="26"/>
      <c r="O57" s="32"/>
    </row>
    <row r="58" spans="1:15" x14ac:dyDescent="0.25">
      <c r="A58" s="26"/>
      <c r="B58" s="26"/>
      <c r="C58" s="26"/>
      <c r="D58" s="32"/>
      <c r="E58" s="32"/>
      <c r="F58" s="26"/>
      <c r="G58" s="26"/>
      <c r="H58" s="26"/>
      <c r="I58" s="26"/>
      <c r="J58" s="26"/>
      <c r="K58" s="33"/>
      <c r="L58" s="34"/>
      <c r="M58" s="26"/>
      <c r="N58" s="26"/>
      <c r="O58" s="32"/>
    </row>
    <row r="59" spans="1:15" x14ac:dyDescent="0.25">
      <c r="A59" s="26"/>
      <c r="B59" s="26"/>
      <c r="C59" s="26"/>
      <c r="D59" s="32"/>
      <c r="E59" s="32"/>
      <c r="F59" s="26"/>
      <c r="G59" s="26"/>
      <c r="H59" s="26"/>
      <c r="I59" s="26"/>
      <c r="J59" s="26"/>
      <c r="K59" s="33"/>
      <c r="L59" s="34"/>
      <c r="M59" s="26"/>
      <c r="N59" s="26"/>
      <c r="O59" s="32"/>
    </row>
    <row r="60" spans="1:15" x14ac:dyDescent="0.25">
      <c r="A60" s="26"/>
      <c r="B60" s="26"/>
      <c r="C60" s="26"/>
      <c r="D60" s="32"/>
      <c r="E60" s="32"/>
      <c r="F60" s="26"/>
      <c r="G60" s="26"/>
      <c r="H60" s="26"/>
      <c r="I60" s="26"/>
      <c r="J60" s="26"/>
      <c r="K60" s="33"/>
      <c r="L60" s="34"/>
      <c r="M60" s="26"/>
      <c r="N60" s="26"/>
      <c r="O60" s="32"/>
    </row>
    <row r="61" spans="1:15" x14ac:dyDescent="0.25">
      <c r="A61" s="26"/>
      <c r="B61" s="26"/>
      <c r="C61" s="26"/>
      <c r="D61" s="32"/>
      <c r="E61" s="32"/>
      <c r="F61" s="26"/>
      <c r="G61" s="26"/>
      <c r="H61" s="26"/>
      <c r="I61" s="26"/>
      <c r="J61" s="26"/>
      <c r="K61" s="33"/>
      <c r="L61" s="34"/>
      <c r="M61" s="26"/>
      <c r="N61" s="26"/>
      <c r="O61" s="32"/>
    </row>
    <row r="62" spans="1:15" x14ac:dyDescent="0.25">
      <c r="A62" s="26"/>
      <c r="B62" s="26"/>
      <c r="C62" s="26"/>
      <c r="D62" s="32"/>
      <c r="E62" s="32"/>
      <c r="F62" s="26"/>
      <c r="G62" s="26"/>
      <c r="H62" s="26"/>
      <c r="I62" s="26"/>
      <c r="J62" s="26"/>
      <c r="K62" s="33"/>
      <c r="L62" s="34"/>
      <c r="M62" s="26"/>
      <c r="N62" s="26"/>
      <c r="O62" s="32"/>
    </row>
    <row r="63" spans="1:15" x14ac:dyDescent="0.25">
      <c r="A63" s="26"/>
      <c r="B63" s="26"/>
      <c r="C63" s="26"/>
      <c r="D63" s="32"/>
      <c r="E63" s="32"/>
      <c r="F63" s="26"/>
      <c r="G63" s="26"/>
      <c r="H63" s="26"/>
      <c r="I63" s="26"/>
      <c r="J63" s="26"/>
      <c r="K63" s="33"/>
      <c r="L63" s="34"/>
      <c r="M63" s="26"/>
      <c r="N63" s="26"/>
      <c r="O63" s="32"/>
    </row>
    <row r="64" spans="1:15" x14ac:dyDescent="0.25">
      <c r="A64" s="26"/>
      <c r="B64" s="26"/>
      <c r="C64" s="26"/>
      <c r="D64" s="32"/>
      <c r="E64" s="32"/>
      <c r="F64" s="26"/>
      <c r="G64" s="26"/>
      <c r="H64" s="26"/>
      <c r="I64" s="26"/>
      <c r="J64" s="26"/>
      <c r="K64" s="33"/>
      <c r="L64" s="34"/>
      <c r="M64" s="26"/>
      <c r="N64" s="26"/>
      <c r="O64" s="32"/>
    </row>
    <row r="65" spans="1:15" x14ac:dyDescent="0.25">
      <c r="A65" s="26"/>
      <c r="B65" s="26"/>
      <c r="C65" s="26"/>
      <c r="D65" s="32"/>
      <c r="E65" s="32"/>
      <c r="F65" s="26"/>
      <c r="G65" s="26"/>
      <c r="H65" s="26"/>
      <c r="I65" s="26"/>
      <c r="J65" s="26"/>
      <c r="K65" s="33"/>
      <c r="L65" s="34"/>
      <c r="M65" s="26"/>
      <c r="N65" s="26"/>
      <c r="O65" s="32"/>
    </row>
    <row r="66" spans="1:15" x14ac:dyDescent="0.25">
      <c r="A66" s="26"/>
      <c r="B66" s="26"/>
      <c r="C66" s="26"/>
      <c r="D66" s="32"/>
      <c r="E66" s="32"/>
      <c r="F66" s="26"/>
      <c r="G66" s="26"/>
      <c r="H66" s="26"/>
      <c r="I66" s="26"/>
      <c r="J66" s="26"/>
      <c r="K66" s="33"/>
      <c r="L66" s="34"/>
      <c r="M66" s="26"/>
      <c r="N66" s="26"/>
      <c r="O66" s="32"/>
    </row>
    <row r="67" spans="1:15" x14ac:dyDescent="0.25">
      <c r="A67" s="26"/>
      <c r="B67" s="26"/>
      <c r="C67" s="26"/>
      <c r="D67" s="32"/>
      <c r="E67" s="32"/>
      <c r="F67" s="26"/>
      <c r="G67" s="26"/>
      <c r="H67" s="26"/>
      <c r="I67" s="26"/>
      <c r="J67" s="26"/>
      <c r="K67" s="33"/>
      <c r="L67" s="34"/>
      <c r="M67" s="26"/>
      <c r="N67" s="26"/>
      <c r="O67" s="32"/>
    </row>
    <row r="68" spans="1:15" x14ac:dyDescent="0.25">
      <c r="A68" s="26"/>
      <c r="B68" s="26"/>
      <c r="C68" s="26"/>
      <c r="D68" s="32"/>
      <c r="E68" s="32"/>
      <c r="F68" s="26"/>
      <c r="G68" s="26"/>
      <c r="H68" s="26"/>
      <c r="I68" s="26"/>
      <c r="J68" s="26"/>
      <c r="K68" s="33"/>
      <c r="L68" s="34"/>
      <c r="M68" s="26"/>
      <c r="N68" s="26"/>
      <c r="O68" s="32"/>
    </row>
    <row r="69" spans="1:15" x14ac:dyDescent="0.25">
      <c r="A69" s="26"/>
      <c r="B69" s="26"/>
      <c r="C69" s="26"/>
      <c r="D69" s="32"/>
      <c r="E69" s="32"/>
      <c r="F69" s="26"/>
      <c r="G69" s="26"/>
      <c r="H69" s="26"/>
      <c r="I69" s="26"/>
      <c r="J69" s="26"/>
      <c r="K69" s="33"/>
      <c r="L69" s="34"/>
      <c r="M69" s="26"/>
      <c r="N69" s="26"/>
      <c r="O69" s="32"/>
    </row>
    <row r="70" spans="1:15" x14ac:dyDescent="0.25">
      <c r="A70" s="26"/>
      <c r="B70" s="26"/>
      <c r="C70" s="26"/>
      <c r="D70" s="32"/>
      <c r="E70" s="32"/>
      <c r="F70" s="26"/>
      <c r="G70" s="26"/>
      <c r="H70" s="26"/>
      <c r="I70" s="26"/>
      <c r="J70" s="26"/>
      <c r="K70" s="33"/>
      <c r="L70" s="34"/>
      <c r="M70" s="26"/>
      <c r="N70" s="26"/>
      <c r="O70" s="32"/>
    </row>
    <row r="71" spans="1:15" x14ac:dyDescent="0.25">
      <c r="A71" s="26"/>
      <c r="B71" s="26"/>
      <c r="C71" s="26"/>
      <c r="D71" s="32"/>
      <c r="E71" s="32"/>
      <c r="F71" s="26"/>
      <c r="G71" s="26"/>
      <c r="H71" s="26"/>
      <c r="I71" s="26"/>
      <c r="J71" s="26"/>
      <c r="K71" s="33"/>
      <c r="L71" s="34"/>
      <c r="M71" s="26"/>
      <c r="N71" s="26"/>
      <c r="O71" s="32"/>
    </row>
    <row r="72" spans="1:15" x14ac:dyDescent="0.25">
      <c r="A72" s="26"/>
      <c r="B72" s="26"/>
      <c r="C72" s="26"/>
      <c r="D72" s="32"/>
      <c r="E72" s="32"/>
      <c r="F72" s="26"/>
      <c r="G72" s="26"/>
      <c r="H72" s="26"/>
      <c r="I72" s="26"/>
      <c r="J72" s="26"/>
      <c r="K72" s="33"/>
      <c r="L72" s="34"/>
      <c r="M72" s="26"/>
      <c r="N72" s="26"/>
      <c r="O72" s="32"/>
    </row>
    <row r="73" spans="1:15" x14ac:dyDescent="0.25">
      <c r="A73" s="26"/>
      <c r="B73" s="26"/>
      <c r="C73" s="26"/>
      <c r="D73" s="32"/>
      <c r="E73" s="32"/>
      <c r="F73" s="26"/>
      <c r="G73" s="26"/>
      <c r="H73" s="26"/>
      <c r="I73" s="26"/>
      <c r="J73" s="26"/>
      <c r="K73" s="33"/>
      <c r="L73" s="34"/>
      <c r="M73" s="26"/>
      <c r="N73" s="26"/>
      <c r="O73" s="32"/>
    </row>
    <row r="74" spans="1:15" x14ac:dyDescent="0.25">
      <c r="A74" s="26"/>
      <c r="B74" s="26"/>
      <c r="C74" s="26"/>
      <c r="D74" s="32"/>
      <c r="E74" s="32"/>
      <c r="F74" s="26"/>
      <c r="G74" s="26"/>
      <c r="H74" s="26"/>
      <c r="I74" s="26"/>
      <c r="J74" s="26"/>
      <c r="K74" s="33"/>
      <c r="L74" s="34"/>
      <c r="M74" s="26"/>
      <c r="N74" s="26"/>
      <c r="O74" s="32"/>
    </row>
    <row r="75" spans="1:15" x14ac:dyDescent="0.25">
      <c r="A75" s="26"/>
      <c r="B75" s="26"/>
      <c r="C75" s="26"/>
      <c r="D75" s="32"/>
      <c r="E75" s="32"/>
      <c r="F75" s="26"/>
      <c r="G75" s="26"/>
      <c r="H75" s="26"/>
      <c r="I75" s="26"/>
      <c r="J75" s="26"/>
      <c r="K75" s="33"/>
      <c r="L75" s="34"/>
      <c r="M75" s="26"/>
      <c r="N75" s="26"/>
      <c r="O75" s="32"/>
    </row>
    <row r="76" spans="1:15" x14ac:dyDescent="0.25">
      <c r="A76" s="26"/>
      <c r="B76" s="26"/>
      <c r="C76" s="26"/>
      <c r="D76" s="32"/>
      <c r="E76" s="32"/>
      <c r="F76" s="26"/>
      <c r="G76" s="26"/>
      <c r="H76" s="26"/>
      <c r="I76" s="26"/>
      <c r="J76" s="26"/>
      <c r="K76" s="33"/>
      <c r="L76" s="34"/>
      <c r="M76" s="26"/>
      <c r="N76" s="26"/>
      <c r="O76" s="32"/>
    </row>
    <row r="77" spans="1:15" x14ac:dyDescent="0.25">
      <c r="A77" s="26"/>
      <c r="B77" s="26"/>
      <c r="C77" s="26"/>
      <c r="D77" s="32"/>
      <c r="E77" s="32"/>
      <c r="F77" s="26"/>
      <c r="G77" s="26"/>
      <c r="H77" s="26"/>
      <c r="I77" s="26"/>
      <c r="J77" s="26"/>
      <c r="K77" s="33"/>
      <c r="L77" s="34"/>
      <c r="M77" s="26"/>
      <c r="N77" s="26"/>
      <c r="O77" s="32"/>
    </row>
    <row r="78" spans="1:15" x14ac:dyDescent="0.25">
      <c r="A78" s="26"/>
      <c r="B78" s="26"/>
      <c r="C78" s="26"/>
      <c r="D78" s="32"/>
      <c r="E78" s="32"/>
      <c r="F78" s="26"/>
      <c r="G78" s="26"/>
      <c r="H78" s="26"/>
      <c r="I78" s="26"/>
      <c r="J78" s="26"/>
      <c r="K78" s="33"/>
      <c r="L78" s="34"/>
      <c r="M78" s="26"/>
      <c r="N78" s="26"/>
      <c r="O78" s="32"/>
    </row>
    <row r="79" spans="1:15" x14ac:dyDescent="0.25">
      <c r="A79" s="26"/>
      <c r="B79" s="26"/>
      <c r="C79" s="26"/>
      <c r="D79" s="32"/>
      <c r="E79" s="32"/>
      <c r="F79" s="26"/>
      <c r="G79" s="26"/>
      <c r="H79" s="26"/>
      <c r="I79" s="26"/>
      <c r="J79" s="26"/>
      <c r="K79" s="33"/>
      <c r="L79" s="34"/>
      <c r="M79" s="26"/>
      <c r="N79" s="26"/>
      <c r="O79" s="32"/>
    </row>
    <row r="80" spans="1:15" x14ac:dyDescent="0.25">
      <c r="L80" s="21"/>
      <c r="O80" s="17"/>
    </row>
    <row r="81" spans="12:15" x14ac:dyDescent="0.25">
      <c r="L81" s="21"/>
      <c r="O81" s="17"/>
    </row>
    <row r="82" spans="12:15" x14ac:dyDescent="0.25">
      <c r="O82" s="17"/>
    </row>
    <row r="83" spans="12:15" x14ac:dyDescent="0.25">
      <c r="O83" s="17"/>
    </row>
    <row r="84" spans="12:15" x14ac:dyDescent="0.25">
      <c r="O84" s="17"/>
    </row>
    <row r="85" spans="12:15" x14ac:dyDescent="0.25">
      <c r="O85" s="17"/>
    </row>
    <row r="86" spans="12:15" x14ac:dyDescent="0.25">
      <c r="O86" s="17"/>
    </row>
    <row r="87" spans="12:15" x14ac:dyDescent="0.25">
      <c r="O87" s="17"/>
    </row>
    <row r="88" spans="12:15" x14ac:dyDescent="0.25">
      <c r="O88" s="17"/>
    </row>
    <row r="89" spans="12:15" x14ac:dyDescent="0.25">
      <c r="O89" s="17"/>
    </row>
    <row r="90" spans="12:15" x14ac:dyDescent="0.25">
      <c r="O90" s="17"/>
    </row>
    <row r="91" spans="12:15" x14ac:dyDescent="0.25">
      <c r="O91" s="17"/>
    </row>
    <row r="92" spans="12:15" x14ac:dyDescent="0.25">
      <c r="O92" s="17"/>
    </row>
    <row r="93" spans="12:15" x14ac:dyDescent="0.25">
      <c r="O93" s="17"/>
    </row>
    <row r="94" spans="12:15" x14ac:dyDescent="0.25">
      <c r="O94" s="17"/>
    </row>
    <row r="95" spans="12:15" x14ac:dyDescent="0.25">
      <c r="O95" s="17"/>
    </row>
    <row r="96" spans="12:15" x14ac:dyDescent="0.25">
      <c r="O96" s="17"/>
    </row>
    <row r="97" spans="15:15" x14ac:dyDescent="0.25">
      <c r="O97" s="17"/>
    </row>
    <row r="98" spans="15:15" x14ac:dyDescent="0.25">
      <c r="O98" s="17"/>
    </row>
    <row r="99" spans="15:15" x14ac:dyDescent="0.25">
      <c r="O99" s="17"/>
    </row>
    <row r="100" spans="15:15" x14ac:dyDescent="0.25">
      <c r="O100" s="17"/>
    </row>
    <row r="101" spans="15:15" x14ac:dyDescent="0.25">
      <c r="O101" s="17"/>
    </row>
    <row r="102" spans="15:15" x14ac:dyDescent="0.25">
      <c r="O102" s="17"/>
    </row>
    <row r="103" spans="15:15" x14ac:dyDescent="0.25">
      <c r="O103" s="17"/>
    </row>
    <row r="104" spans="15:15" x14ac:dyDescent="0.25">
      <c r="O104" s="17"/>
    </row>
    <row r="105" spans="15:15" x14ac:dyDescent="0.25">
      <c r="O105" s="17"/>
    </row>
    <row r="106" spans="15:15" x14ac:dyDescent="0.25">
      <c r="O106" s="17"/>
    </row>
    <row r="107" spans="15:15" x14ac:dyDescent="0.25">
      <c r="O107" s="17"/>
    </row>
    <row r="108" spans="15:15" x14ac:dyDescent="0.25">
      <c r="O108" s="17"/>
    </row>
    <row r="109" spans="15:15" x14ac:dyDescent="0.25">
      <c r="O109" s="17"/>
    </row>
    <row r="110" spans="15:15" x14ac:dyDescent="0.25">
      <c r="O110" s="17"/>
    </row>
    <row r="111" spans="15:15" x14ac:dyDescent="0.25">
      <c r="O111" s="17"/>
    </row>
    <row r="112" spans="15:15" x14ac:dyDescent="0.25">
      <c r="O112" s="17"/>
    </row>
    <row r="113" spans="15:15" x14ac:dyDescent="0.25">
      <c r="O113" s="17"/>
    </row>
    <row r="114" spans="15:15" x14ac:dyDescent="0.25">
      <c r="O114" s="17"/>
    </row>
    <row r="115" spans="15:15" x14ac:dyDescent="0.25">
      <c r="O115" s="17"/>
    </row>
    <row r="116" spans="15:15" x14ac:dyDescent="0.25">
      <c r="O116" s="17"/>
    </row>
    <row r="117" spans="15:15" x14ac:dyDescent="0.25">
      <c r="O117" s="17"/>
    </row>
    <row r="118" spans="15:15" x14ac:dyDescent="0.25">
      <c r="O118" s="17"/>
    </row>
    <row r="119" spans="15:15" x14ac:dyDescent="0.25">
      <c r="O119" s="17"/>
    </row>
    <row r="120" spans="15:15" x14ac:dyDescent="0.25">
      <c r="O120" s="17"/>
    </row>
    <row r="121" spans="15:15" x14ac:dyDescent="0.25">
      <c r="O121" s="17"/>
    </row>
    <row r="122" spans="15:15" x14ac:dyDescent="0.25">
      <c r="O122" s="17"/>
    </row>
    <row r="123" spans="15:15" x14ac:dyDescent="0.25">
      <c r="O123" s="17"/>
    </row>
    <row r="124" spans="15:15" x14ac:dyDescent="0.25">
      <c r="O124" s="17"/>
    </row>
    <row r="125" spans="15:15" x14ac:dyDescent="0.25">
      <c r="O125" s="17"/>
    </row>
    <row r="126" spans="15:15" x14ac:dyDescent="0.25">
      <c r="O126" s="17"/>
    </row>
    <row r="127" spans="15:15" x14ac:dyDescent="0.25">
      <c r="O127" s="17"/>
    </row>
    <row r="128" spans="15:15" x14ac:dyDescent="0.25">
      <c r="O128" s="17"/>
    </row>
    <row r="129" spans="15:15" x14ac:dyDescent="0.25">
      <c r="O129" s="17"/>
    </row>
    <row r="130" spans="15:15" x14ac:dyDescent="0.25">
      <c r="O130" s="17"/>
    </row>
    <row r="131" spans="15:15" x14ac:dyDescent="0.25">
      <c r="O131" s="17"/>
    </row>
    <row r="132" spans="15:15" x14ac:dyDescent="0.25">
      <c r="O132" s="17"/>
    </row>
    <row r="133" spans="15:15" x14ac:dyDescent="0.25">
      <c r="O133" s="17"/>
    </row>
    <row r="134" spans="15:15" x14ac:dyDescent="0.25">
      <c r="O134" s="17"/>
    </row>
    <row r="135" spans="15:15" x14ac:dyDescent="0.25">
      <c r="O135" s="17"/>
    </row>
    <row r="136" spans="15:15" x14ac:dyDescent="0.25">
      <c r="O136" s="17"/>
    </row>
    <row r="137" spans="15:15" x14ac:dyDescent="0.25">
      <c r="O137" s="17"/>
    </row>
    <row r="138" spans="15:15" x14ac:dyDescent="0.25">
      <c r="O138" s="17"/>
    </row>
    <row r="139" spans="15:15" x14ac:dyDescent="0.25">
      <c r="O139" s="17"/>
    </row>
    <row r="140" spans="15:15" x14ac:dyDescent="0.25">
      <c r="O140" s="17"/>
    </row>
    <row r="141" spans="15:15" x14ac:dyDescent="0.25">
      <c r="O141" s="17"/>
    </row>
    <row r="142" spans="15:15" x14ac:dyDescent="0.25">
      <c r="O142" s="17"/>
    </row>
    <row r="143" spans="15:15" x14ac:dyDescent="0.25">
      <c r="O143" s="17"/>
    </row>
    <row r="144" spans="15:15" x14ac:dyDescent="0.25">
      <c r="O144" s="17"/>
    </row>
    <row r="145" spans="15:15" x14ac:dyDescent="0.25">
      <c r="O145" s="17"/>
    </row>
    <row r="146" spans="15:15" x14ac:dyDescent="0.25">
      <c r="O146" s="17"/>
    </row>
    <row r="147" spans="15:15" x14ac:dyDescent="0.25">
      <c r="O147" s="17"/>
    </row>
    <row r="148" spans="15:15" x14ac:dyDescent="0.25">
      <c r="O148" s="17"/>
    </row>
    <row r="149" spans="15:15" x14ac:dyDescent="0.25">
      <c r="O149" s="17"/>
    </row>
    <row r="150" spans="15:15" x14ac:dyDescent="0.25">
      <c r="O150" s="17"/>
    </row>
    <row r="151" spans="15:15" x14ac:dyDescent="0.25">
      <c r="O151" s="17"/>
    </row>
    <row r="152" spans="15:15" x14ac:dyDescent="0.25">
      <c r="O152" s="17"/>
    </row>
    <row r="153" spans="15:15" x14ac:dyDescent="0.25">
      <c r="O153" s="17"/>
    </row>
    <row r="154" spans="15:15" x14ac:dyDescent="0.25">
      <c r="O154" s="17"/>
    </row>
    <row r="155" spans="15:15" x14ac:dyDescent="0.25">
      <c r="O155" s="17"/>
    </row>
    <row r="156" spans="15:15" x14ac:dyDescent="0.25">
      <c r="O156" s="17"/>
    </row>
    <row r="157" spans="15:15" x14ac:dyDescent="0.25">
      <c r="O157" s="17"/>
    </row>
    <row r="158" spans="15:15" x14ac:dyDescent="0.25">
      <c r="O158" s="17"/>
    </row>
    <row r="159" spans="15:15" x14ac:dyDescent="0.25">
      <c r="O159" s="17"/>
    </row>
    <row r="160" spans="15:15" x14ac:dyDescent="0.25">
      <c r="O160" s="17"/>
    </row>
    <row r="161" spans="15:15" x14ac:dyDescent="0.25">
      <c r="O161" s="17"/>
    </row>
    <row r="162" spans="15:15" x14ac:dyDescent="0.25">
      <c r="O162" s="17"/>
    </row>
    <row r="163" spans="15:15" x14ac:dyDescent="0.25">
      <c r="O163" s="17"/>
    </row>
    <row r="164" spans="15:15" x14ac:dyDescent="0.25">
      <c r="O164" s="17"/>
    </row>
    <row r="165" spans="15:15" x14ac:dyDescent="0.25">
      <c r="O165" s="17"/>
    </row>
    <row r="166" spans="15:15" x14ac:dyDescent="0.25">
      <c r="O166" s="17"/>
    </row>
    <row r="167" spans="15:15" x14ac:dyDescent="0.25">
      <c r="O167" s="17"/>
    </row>
    <row r="168" spans="15:15" x14ac:dyDescent="0.25">
      <c r="O168" s="17"/>
    </row>
    <row r="169" spans="15:15" x14ac:dyDescent="0.25">
      <c r="O169" s="17"/>
    </row>
    <row r="170" spans="15:15" x14ac:dyDescent="0.25">
      <c r="O170" s="17"/>
    </row>
    <row r="171" spans="15:15" x14ac:dyDescent="0.25">
      <c r="O171" s="17"/>
    </row>
    <row r="172" spans="15:15" x14ac:dyDescent="0.25">
      <c r="O172" s="17"/>
    </row>
    <row r="173" spans="15:15" x14ac:dyDescent="0.25">
      <c r="O173" s="17"/>
    </row>
    <row r="174" spans="15:15" x14ac:dyDescent="0.25">
      <c r="O174" s="17"/>
    </row>
    <row r="175" spans="15:15" x14ac:dyDescent="0.25">
      <c r="O175" s="17"/>
    </row>
    <row r="176" spans="15:15" x14ac:dyDescent="0.25">
      <c r="O176" s="17"/>
    </row>
    <row r="177" spans="15:15" x14ac:dyDescent="0.25">
      <c r="O177" s="17"/>
    </row>
    <row r="178" spans="15:15" x14ac:dyDescent="0.25">
      <c r="O178" s="17"/>
    </row>
    <row r="179" spans="15:15" x14ac:dyDescent="0.25">
      <c r="O179" s="17"/>
    </row>
    <row r="180" spans="15:15" x14ac:dyDescent="0.25">
      <c r="O180" s="17"/>
    </row>
    <row r="181" spans="15:15" x14ac:dyDescent="0.25">
      <c r="O181" s="17"/>
    </row>
    <row r="182" spans="15:15" x14ac:dyDescent="0.25">
      <c r="O182" s="17"/>
    </row>
    <row r="183" spans="15:15" x14ac:dyDescent="0.25">
      <c r="O183" s="17"/>
    </row>
    <row r="184" spans="15:15" x14ac:dyDescent="0.25">
      <c r="O184" s="17"/>
    </row>
    <row r="185" spans="15:15" x14ac:dyDescent="0.25">
      <c r="O185" s="17"/>
    </row>
    <row r="186" spans="15:15" x14ac:dyDescent="0.25">
      <c r="O186" s="17"/>
    </row>
    <row r="187" spans="15:15" x14ac:dyDescent="0.25">
      <c r="O187" s="17"/>
    </row>
    <row r="188" spans="15:15" x14ac:dyDescent="0.25">
      <c r="O188" s="17"/>
    </row>
    <row r="189" spans="15:15" x14ac:dyDescent="0.25">
      <c r="O189" s="17"/>
    </row>
    <row r="190" spans="15:15" x14ac:dyDescent="0.25">
      <c r="O190" s="17"/>
    </row>
    <row r="191" spans="15:15" x14ac:dyDescent="0.25">
      <c r="O191" s="17"/>
    </row>
    <row r="192" spans="15:15" x14ac:dyDescent="0.25">
      <c r="O192" s="17"/>
    </row>
    <row r="193" spans="15:15" x14ac:dyDescent="0.25">
      <c r="O193" s="17"/>
    </row>
    <row r="194" spans="15:15" x14ac:dyDescent="0.25">
      <c r="O194" s="17"/>
    </row>
    <row r="195" spans="15:15" x14ac:dyDescent="0.25">
      <c r="O195" s="17"/>
    </row>
    <row r="196" spans="15:15" x14ac:dyDescent="0.25">
      <c r="O196" s="17"/>
    </row>
    <row r="197" spans="15:15" x14ac:dyDescent="0.25">
      <c r="O197" s="17"/>
    </row>
    <row r="198" spans="15:15" x14ac:dyDescent="0.25">
      <c r="O198" s="17"/>
    </row>
    <row r="199" spans="15:15" x14ac:dyDescent="0.25">
      <c r="O199" s="17"/>
    </row>
    <row r="200" spans="15:15" x14ac:dyDescent="0.25">
      <c r="O200" s="17"/>
    </row>
    <row r="201" spans="15:15" x14ac:dyDescent="0.25">
      <c r="O201" s="17"/>
    </row>
    <row r="202" spans="15:15" x14ac:dyDescent="0.25">
      <c r="O202" s="17"/>
    </row>
    <row r="203" spans="15:15" x14ac:dyDescent="0.25">
      <c r="O203" s="17"/>
    </row>
    <row r="204" spans="15:15" x14ac:dyDescent="0.25">
      <c r="O204" s="17"/>
    </row>
    <row r="205" spans="15:15" x14ac:dyDescent="0.25">
      <c r="O205" s="17"/>
    </row>
    <row r="206" spans="15:15" x14ac:dyDescent="0.25">
      <c r="O206" s="17"/>
    </row>
    <row r="207" spans="15:15" x14ac:dyDescent="0.25">
      <c r="O207" s="17"/>
    </row>
    <row r="208" spans="15:15" x14ac:dyDescent="0.25">
      <c r="O208" s="17"/>
    </row>
    <row r="209" spans="15:15" x14ac:dyDescent="0.25">
      <c r="O209" s="17"/>
    </row>
    <row r="210" spans="15:15" x14ac:dyDescent="0.25">
      <c r="O210" s="17"/>
    </row>
    <row r="211" spans="15:15" x14ac:dyDescent="0.25">
      <c r="O211" s="17"/>
    </row>
    <row r="212" spans="15:15" x14ac:dyDescent="0.25">
      <c r="O212" s="17"/>
    </row>
    <row r="213" spans="15:15" x14ac:dyDescent="0.25">
      <c r="O213" s="17"/>
    </row>
    <row r="214" spans="15:15" x14ac:dyDescent="0.25">
      <c r="O214" s="17"/>
    </row>
    <row r="215" spans="15:15" x14ac:dyDescent="0.25">
      <c r="O215" s="17"/>
    </row>
    <row r="216" spans="15:15" x14ac:dyDescent="0.25">
      <c r="O216" s="17"/>
    </row>
    <row r="217" spans="15:15" x14ac:dyDescent="0.25">
      <c r="O217" s="17"/>
    </row>
    <row r="218" spans="15:15" x14ac:dyDescent="0.25">
      <c r="O218" s="17"/>
    </row>
    <row r="219" spans="15:15" x14ac:dyDescent="0.25">
      <c r="O219" s="17"/>
    </row>
  </sheetData>
  <autoFilter ref="A1:O63"/>
  <printOptions horizontalCentered="1" verticalCentered="1"/>
  <pageMargins left="0.70866141732283472" right="0.70866141732283472" top="0.74803149606299213" bottom="0.74803149606299213" header="0.31496062992125984" footer="0.31496062992125984"/>
  <pageSetup paperSize="258" scale="70" orientation="landscape" horizontalDpi="0" verticalDpi="0" r:id="rId1"/>
  <headerFooter>
    <oddHeader>&amp;L&amp;"-,Negrita"&amp;14IDAAN
SUB GERENCIA TECNICA METROPOLITANA
DISTRIBUCIÓN Y CONTROL DE RED
PROGRAMA DE CAMBIO DE HIDRANTES POR PROYECTOS ESPECIALES</oddHead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2"/>
  <sheetViews>
    <sheetView topLeftCell="K2" zoomScale="120" zoomScaleNormal="120" workbookViewId="0">
      <selection activeCell="P21" sqref="P21"/>
    </sheetView>
  </sheetViews>
  <sheetFormatPr baseColWidth="10" defaultRowHeight="15" x14ac:dyDescent="0.25"/>
  <cols>
    <col min="1" max="1" width="22.7109375" customWidth="1"/>
    <col min="3" max="3" width="20.7109375" customWidth="1"/>
    <col min="4" max="5" width="18.7109375" customWidth="1"/>
    <col min="6" max="6" width="30.7109375" customWidth="1"/>
    <col min="7" max="7" width="20.7109375" customWidth="1"/>
    <col min="8" max="8" width="30.7109375" customWidth="1"/>
    <col min="9" max="9" width="46.7109375" customWidth="1"/>
    <col min="10" max="10" width="45.7109375" customWidth="1"/>
    <col min="11" max="11" width="40.7109375" style="22" customWidth="1"/>
    <col min="12" max="12" width="20.7109375" style="2" customWidth="1"/>
    <col min="13" max="13" width="32.7109375" customWidth="1"/>
  </cols>
  <sheetData>
    <row r="1" spans="1:16" x14ac:dyDescent="0.25">
      <c r="A1" s="23" t="s">
        <v>28</v>
      </c>
      <c r="B1" s="23" t="s">
        <v>29</v>
      </c>
      <c r="C1" s="24" t="s">
        <v>11</v>
      </c>
      <c r="D1" s="23" t="s">
        <v>18</v>
      </c>
      <c r="E1" s="23" t="s">
        <v>19</v>
      </c>
      <c r="F1" s="23" t="s">
        <v>20</v>
      </c>
      <c r="G1" s="23" t="s">
        <v>23</v>
      </c>
      <c r="H1" s="23" t="s">
        <v>2</v>
      </c>
      <c r="I1" s="23" t="s">
        <v>26</v>
      </c>
      <c r="J1" s="23" t="s">
        <v>38</v>
      </c>
      <c r="K1" s="37" t="s">
        <v>187</v>
      </c>
      <c r="L1" s="24" t="s">
        <v>190</v>
      </c>
      <c r="M1" s="23" t="s">
        <v>9</v>
      </c>
      <c r="N1" s="24" t="s">
        <v>203</v>
      </c>
      <c r="O1" s="23" t="s">
        <v>7</v>
      </c>
      <c r="P1" t="s">
        <v>10</v>
      </c>
    </row>
    <row r="2" spans="1:16" x14ac:dyDescent="0.25">
      <c r="A2" s="18" t="s">
        <v>30</v>
      </c>
      <c r="B2" s="18" t="s">
        <v>31</v>
      </c>
      <c r="C2" s="18" t="s">
        <v>21</v>
      </c>
      <c r="D2" s="19">
        <v>42278</v>
      </c>
      <c r="E2" s="19">
        <v>42306</v>
      </c>
      <c r="F2" s="18" t="s">
        <v>22</v>
      </c>
      <c r="G2" s="18" t="s">
        <v>24</v>
      </c>
      <c r="H2" s="18" t="s">
        <v>25</v>
      </c>
      <c r="I2" s="18" t="s">
        <v>27</v>
      </c>
      <c r="J2" s="18"/>
      <c r="K2" s="38"/>
      <c r="L2" s="20"/>
      <c r="M2" s="18"/>
      <c r="O2" s="17"/>
    </row>
    <row r="3" spans="1:16" x14ac:dyDescent="0.25">
      <c r="A3" t="s">
        <v>32</v>
      </c>
      <c r="B3" t="s">
        <v>33</v>
      </c>
      <c r="C3" s="16" t="s">
        <v>34</v>
      </c>
      <c r="D3" s="17">
        <v>42277</v>
      </c>
      <c r="E3" s="17">
        <v>42306</v>
      </c>
      <c r="F3" t="s">
        <v>13</v>
      </c>
      <c r="G3" t="s">
        <v>35</v>
      </c>
      <c r="H3" t="s">
        <v>36</v>
      </c>
      <c r="I3" t="s">
        <v>37</v>
      </c>
      <c r="J3" t="s">
        <v>39</v>
      </c>
      <c r="K3" s="22" t="s">
        <v>186</v>
      </c>
      <c r="L3" s="21">
        <v>42283</v>
      </c>
      <c r="N3" t="s">
        <v>205</v>
      </c>
      <c r="O3" s="17">
        <v>42283</v>
      </c>
    </row>
    <row r="4" spans="1:16" x14ac:dyDescent="0.25">
      <c r="A4" s="25" t="s">
        <v>192</v>
      </c>
      <c r="B4" s="25" t="s">
        <v>193</v>
      </c>
      <c r="C4" s="26" t="s">
        <v>194</v>
      </c>
      <c r="D4" s="27">
        <v>42276</v>
      </c>
      <c r="E4" s="27">
        <v>42305</v>
      </c>
      <c r="F4" s="26" t="s">
        <v>13</v>
      </c>
      <c r="G4" s="26" t="s">
        <v>95</v>
      </c>
      <c r="H4" s="26" t="s">
        <v>197</v>
      </c>
      <c r="I4" s="26" t="s">
        <v>198</v>
      </c>
      <c r="J4" s="26" t="s">
        <v>224</v>
      </c>
      <c r="K4" s="28" t="s">
        <v>225</v>
      </c>
      <c r="L4" s="29">
        <v>42290</v>
      </c>
      <c r="M4" s="26" t="s">
        <v>189</v>
      </c>
      <c r="N4" s="25" t="s">
        <v>204</v>
      </c>
      <c r="O4" s="27">
        <v>42293</v>
      </c>
    </row>
    <row r="5" spans="1:16" x14ac:dyDescent="0.25">
      <c r="B5" t="s">
        <v>193</v>
      </c>
      <c r="C5" s="16" t="s">
        <v>195</v>
      </c>
      <c r="D5" s="17">
        <v>42276</v>
      </c>
      <c r="E5" s="17">
        <v>42384</v>
      </c>
      <c r="F5" t="s">
        <v>196</v>
      </c>
      <c r="G5" t="s">
        <v>95</v>
      </c>
      <c r="H5" t="s">
        <v>197</v>
      </c>
      <c r="I5" t="s">
        <v>198</v>
      </c>
      <c r="J5" t="s">
        <v>199</v>
      </c>
      <c r="L5" s="21"/>
      <c r="O5" s="17"/>
      <c r="P5" t="s">
        <v>14</v>
      </c>
    </row>
    <row r="6" spans="1:16" x14ac:dyDescent="0.25">
      <c r="A6" t="s">
        <v>45</v>
      </c>
      <c r="B6" t="s">
        <v>46</v>
      </c>
      <c r="C6" t="s">
        <v>47</v>
      </c>
      <c r="D6" s="17">
        <v>42278</v>
      </c>
      <c r="E6" s="17">
        <v>42388</v>
      </c>
      <c r="F6" t="s">
        <v>48</v>
      </c>
      <c r="G6" t="s">
        <v>24</v>
      </c>
      <c r="H6" t="s">
        <v>49</v>
      </c>
      <c r="I6" t="s">
        <v>50</v>
      </c>
      <c r="J6" t="s">
        <v>39</v>
      </c>
      <c r="K6" s="22" t="s">
        <v>202</v>
      </c>
      <c r="L6" s="21">
        <v>42285</v>
      </c>
      <c r="M6" s="16"/>
      <c r="N6" s="16" t="s">
        <v>205</v>
      </c>
      <c r="O6" s="17">
        <v>42283</v>
      </c>
    </row>
    <row r="7" spans="1:16" x14ac:dyDescent="0.25">
      <c r="A7" s="25" t="s">
        <v>40</v>
      </c>
      <c r="B7" s="25"/>
      <c r="C7" s="26" t="s">
        <v>41</v>
      </c>
      <c r="D7" s="27">
        <v>42278</v>
      </c>
      <c r="E7" s="27">
        <v>42307</v>
      </c>
      <c r="F7" s="25" t="s">
        <v>270</v>
      </c>
      <c r="G7" s="25" t="s">
        <v>42</v>
      </c>
      <c r="H7" s="25" t="s">
        <v>43</v>
      </c>
      <c r="I7" s="25" t="s">
        <v>44</v>
      </c>
      <c r="J7" s="25" t="s">
        <v>39</v>
      </c>
      <c r="K7" s="28" t="s">
        <v>188</v>
      </c>
      <c r="L7" s="29">
        <v>42282</v>
      </c>
      <c r="M7" s="26" t="s">
        <v>189</v>
      </c>
      <c r="N7" s="25" t="s">
        <v>204</v>
      </c>
      <c r="O7" s="27">
        <v>42286</v>
      </c>
    </row>
    <row r="8" spans="1:16" x14ac:dyDescent="0.25">
      <c r="A8" s="25" t="s">
        <v>227</v>
      </c>
      <c r="B8" s="25" t="s">
        <v>228</v>
      </c>
      <c r="C8" s="26" t="s">
        <v>229</v>
      </c>
      <c r="D8" s="27">
        <v>42241</v>
      </c>
      <c r="E8" s="27">
        <v>42270</v>
      </c>
      <c r="F8" s="26" t="s">
        <v>13</v>
      </c>
      <c r="G8" s="26" t="s">
        <v>42</v>
      </c>
      <c r="H8" s="26" t="s">
        <v>230</v>
      </c>
      <c r="I8" s="26" t="s">
        <v>231</v>
      </c>
      <c r="J8" s="26" t="s">
        <v>224</v>
      </c>
      <c r="K8" s="28" t="s">
        <v>232</v>
      </c>
      <c r="L8" s="29">
        <v>42282</v>
      </c>
      <c r="M8" s="26" t="s">
        <v>189</v>
      </c>
      <c r="N8" s="26" t="s">
        <v>204</v>
      </c>
      <c r="O8" s="27">
        <v>42286</v>
      </c>
      <c r="P8" t="s">
        <v>10</v>
      </c>
    </row>
    <row r="9" spans="1:16" x14ac:dyDescent="0.25">
      <c r="A9" s="25" t="s">
        <v>51</v>
      </c>
      <c r="B9" s="25" t="s">
        <v>237</v>
      </c>
      <c r="C9" s="31" t="s">
        <v>52</v>
      </c>
      <c r="D9" s="27">
        <v>38626</v>
      </c>
      <c r="E9" s="27">
        <v>42312</v>
      </c>
      <c r="F9" s="25" t="s">
        <v>13</v>
      </c>
      <c r="G9" s="25" t="s">
        <v>42</v>
      </c>
      <c r="H9" s="25" t="s">
        <v>53</v>
      </c>
      <c r="I9" s="25" t="s">
        <v>54</v>
      </c>
      <c r="J9" s="25" t="s">
        <v>39</v>
      </c>
      <c r="K9" s="28" t="s">
        <v>188</v>
      </c>
      <c r="L9" s="29">
        <v>42282</v>
      </c>
      <c r="M9" s="30" t="s">
        <v>189</v>
      </c>
      <c r="N9" s="25"/>
      <c r="O9" s="27"/>
    </row>
    <row r="10" spans="1:16" x14ac:dyDescent="0.25">
      <c r="A10" s="26" t="s">
        <v>10</v>
      </c>
      <c r="B10" s="26"/>
      <c r="C10" s="26" t="s">
        <v>89</v>
      </c>
      <c r="D10" s="32">
        <v>42278</v>
      </c>
      <c r="E10" s="32">
        <v>38655</v>
      </c>
      <c r="F10" s="26" t="s">
        <v>13</v>
      </c>
      <c r="G10" s="26" t="s">
        <v>42</v>
      </c>
      <c r="H10" s="26" t="s">
        <v>90</v>
      </c>
      <c r="I10" s="26" t="s">
        <v>91</v>
      </c>
      <c r="J10" s="26" t="s">
        <v>185</v>
      </c>
      <c r="K10" s="33" t="s">
        <v>206</v>
      </c>
      <c r="L10" s="34">
        <v>42282</v>
      </c>
      <c r="M10" s="30" t="s">
        <v>207</v>
      </c>
      <c r="N10" s="25"/>
      <c r="O10" s="27" t="s">
        <v>10</v>
      </c>
    </row>
    <row r="11" spans="1:16" x14ac:dyDescent="0.25">
      <c r="A11" s="26" t="s">
        <v>145</v>
      </c>
      <c r="B11" s="26" t="s">
        <v>257</v>
      </c>
      <c r="C11" s="26" t="s">
        <v>146</v>
      </c>
      <c r="D11" s="32">
        <v>42280</v>
      </c>
      <c r="E11" s="32">
        <v>38658</v>
      </c>
      <c r="F11" s="26" t="s">
        <v>13</v>
      </c>
      <c r="G11" s="26" t="s">
        <v>42</v>
      </c>
      <c r="H11" s="26" t="s">
        <v>90</v>
      </c>
      <c r="I11" s="26" t="s">
        <v>147</v>
      </c>
      <c r="J11" s="26" t="s">
        <v>185</v>
      </c>
      <c r="K11" s="28" t="s">
        <v>186</v>
      </c>
      <c r="L11" s="34">
        <v>42283</v>
      </c>
      <c r="M11" s="26"/>
      <c r="N11" s="26" t="s">
        <v>205</v>
      </c>
      <c r="O11" s="27">
        <v>42283</v>
      </c>
    </row>
    <row r="12" spans="1:16" x14ac:dyDescent="0.25">
      <c r="A12" s="25" t="s">
        <v>55</v>
      </c>
      <c r="B12" s="25" t="s">
        <v>56</v>
      </c>
      <c r="C12" s="25" t="s">
        <v>57</v>
      </c>
      <c r="D12" s="27">
        <v>42277</v>
      </c>
      <c r="E12" s="27">
        <v>42311</v>
      </c>
      <c r="F12" s="25" t="s">
        <v>58</v>
      </c>
      <c r="G12" s="25" t="s">
        <v>59</v>
      </c>
      <c r="H12" s="25" t="s">
        <v>60</v>
      </c>
      <c r="I12" s="25" t="s">
        <v>61</v>
      </c>
      <c r="J12" s="25" t="s">
        <v>39</v>
      </c>
      <c r="K12" s="28"/>
      <c r="L12" s="29"/>
      <c r="M12" s="25"/>
      <c r="N12" s="25"/>
      <c r="O12" s="27"/>
    </row>
    <row r="13" spans="1:16" s="16" customFormat="1" x14ac:dyDescent="0.25">
      <c r="A13" s="26" t="s">
        <v>92</v>
      </c>
      <c r="B13" s="26" t="s">
        <v>93</v>
      </c>
      <c r="C13" s="26" t="s">
        <v>94</v>
      </c>
      <c r="D13" s="32">
        <v>42279</v>
      </c>
      <c r="E13" s="32">
        <v>42306</v>
      </c>
      <c r="F13" s="26" t="s">
        <v>22</v>
      </c>
      <c r="G13" s="26" t="s">
        <v>95</v>
      </c>
      <c r="H13" s="26" t="s">
        <v>96</v>
      </c>
      <c r="I13" s="26" t="s">
        <v>97</v>
      </c>
      <c r="J13" s="26" t="s">
        <v>185</v>
      </c>
      <c r="K13" s="33" t="s">
        <v>200</v>
      </c>
      <c r="L13" s="34">
        <v>38633</v>
      </c>
      <c r="M13" s="35" t="s">
        <v>201</v>
      </c>
      <c r="N13" s="26" t="s">
        <v>222</v>
      </c>
      <c r="O13" s="32"/>
    </row>
    <row r="14" spans="1:16" x14ac:dyDescent="0.25">
      <c r="A14" s="26"/>
      <c r="B14" s="26"/>
      <c r="C14" s="26" t="s">
        <v>98</v>
      </c>
      <c r="D14" s="32">
        <v>42279</v>
      </c>
      <c r="E14" s="32">
        <v>38655</v>
      </c>
      <c r="F14" s="26" t="s">
        <v>22</v>
      </c>
      <c r="G14" s="26" t="s">
        <v>42</v>
      </c>
      <c r="H14" s="26" t="s">
        <v>99</v>
      </c>
      <c r="I14" s="26" t="s">
        <v>100</v>
      </c>
      <c r="J14" s="26" t="s">
        <v>185</v>
      </c>
      <c r="K14" s="33" t="s">
        <v>220</v>
      </c>
      <c r="L14" s="34">
        <v>42285</v>
      </c>
      <c r="M14" s="26"/>
      <c r="N14" s="25"/>
      <c r="O14" s="27"/>
    </row>
    <row r="15" spans="1:16" x14ac:dyDescent="0.25">
      <c r="A15" s="26" t="s">
        <v>217</v>
      </c>
      <c r="B15" s="26" t="s">
        <v>218</v>
      </c>
      <c r="C15" s="26" t="s">
        <v>219</v>
      </c>
      <c r="D15" s="32">
        <v>42284</v>
      </c>
      <c r="E15" s="32">
        <v>42318</v>
      </c>
      <c r="F15" s="26" t="s">
        <v>58</v>
      </c>
      <c r="G15" s="26" t="s">
        <v>42</v>
      </c>
      <c r="H15" s="26" t="s">
        <v>99</v>
      </c>
      <c r="I15" s="26" t="s">
        <v>100</v>
      </c>
      <c r="J15" s="26" t="s">
        <v>185</v>
      </c>
      <c r="K15" s="33" t="s">
        <v>221</v>
      </c>
      <c r="L15" s="34">
        <v>42290</v>
      </c>
      <c r="M15" s="26" t="s">
        <v>223</v>
      </c>
      <c r="N15" s="26" t="s">
        <v>222</v>
      </c>
      <c r="O15" s="27">
        <v>42290</v>
      </c>
    </row>
    <row r="16" spans="1:16" x14ac:dyDescent="0.25">
      <c r="A16" s="25" t="s">
        <v>62</v>
      </c>
      <c r="B16" s="25" t="s">
        <v>63</v>
      </c>
      <c r="C16" s="25" t="s">
        <v>64</v>
      </c>
      <c r="D16" s="27">
        <v>42279</v>
      </c>
      <c r="E16" s="32">
        <v>42310</v>
      </c>
      <c r="F16" s="25" t="s">
        <v>13</v>
      </c>
      <c r="G16" s="25" t="s">
        <v>35</v>
      </c>
      <c r="H16" s="25" t="s">
        <v>65</v>
      </c>
      <c r="I16" s="25" t="s">
        <v>66</v>
      </c>
      <c r="J16" s="25" t="s">
        <v>67</v>
      </c>
      <c r="K16" s="28" t="s">
        <v>68</v>
      </c>
      <c r="L16" s="29">
        <v>42279</v>
      </c>
      <c r="M16" s="25" t="s">
        <v>69</v>
      </c>
      <c r="N16" s="26" t="s">
        <v>222</v>
      </c>
      <c r="O16" s="27"/>
    </row>
    <row r="17" spans="1:16" x14ac:dyDescent="0.25">
      <c r="A17" s="25" t="s">
        <v>70</v>
      </c>
      <c r="B17" s="25"/>
      <c r="C17" s="25" t="s">
        <v>71</v>
      </c>
      <c r="D17" s="27">
        <v>42279</v>
      </c>
      <c r="E17" s="27">
        <v>1138037</v>
      </c>
      <c r="F17" s="25" t="s">
        <v>13</v>
      </c>
      <c r="G17" s="25" t="s">
        <v>35</v>
      </c>
      <c r="H17" s="25" t="s">
        <v>65</v>
      </c>
      <c r="I17" s="25" t="s">
        <v>72</v>
      </c>
      <c r="J17" s="25" t="s">
        <v>67</v>
      </c>
      <c r="K17" s="28" t="s">
        <v>68</v>
      </c>
      <c r="L17" s="29">
        <v>42279</v>
      </c>
      <c r="M17" s="25" t="s">
        <v>69</v>
      </c>
      <c r="N17" s="26" t="s">
        <v>222</v>
      </c>
      <c r="O17" s="27"/>
    </row>
    <row r="18" spans="1:16" x14ac:dyDescent="0.25">
      <c r="A18" s="25" t="s">
        <v>73</v>
      </c>
      <c r="B18" s="25" t="s">
        <v>74</v>
      </c>
      <c r="C18" s="25" t="s">
        <v>75</v>
      </c>
      <c r="D18" s="27">
        <v>42279</v>
      </c>
      <c r="E18" s="27">
        <v>1138037</v>
      </c>
      <c r="F18" s="25" t="s">
        <v>13</v>
      </c>
      <c r="G18" s="25" t="s">
        <v>35</v>
      </c>
      <c r="H18" s="25" t="s">
        <v>76</v>
      </c>
      <c r="I18" s="25" t="s">
        <v>66</v>
      </c>
      <c r="J18" s="25" t="s">
        <v>67</v>
      </c>
      <c r="K18" s="28" t="s">
        <v>68</v>
      </c>
      <c r="L18" s="29">
        <v>42279</v>
      </c>
      <c r="M18" s="25" t="s">
        <v>69</v>
      </c>
      <c r="N18" s="26" t="s">
        <v>222</v>
      </c>
      <c r="O18" s="27"/>
    </row>
    <row r="19" spans="1:16" x14ac:dyDescent="0.25">
      <c r="A19" s="25" t="s">
        <v>77</v>
      </c>
      <c r="B19" s="25" t="s">
        <v>258</v>
      </c>
      <c r="C19" s="25" t="s">
        <v>78</v>
      </c>
      <c r="D19" s="27">
        <v>42279</v>
      </c>
      <c r="E19" s="27">
        <v>42310</v>
      </c>
      <c r="F19" s="25" t="s">
        <v>13</v>
      </c>
      <c r="G19" s="25" t="s">
        <v>35</v>
      </c>
      <c r="H19" s="25" t="s">
        <v>65</v>
      </c>
      <c r="I19" s="25" t="s">
        <v>79</v>
      </c>
      <c r="J19" s="25" t="s">
        <v>67</v>
      </c>
      <c r="K19" s="28" t="s">
        <v>68</v>
      </c>
      <c r="L19" s="29">
        <v>42279</v>
      </c>
      <c r="M19" s="25" t="s">
        <v>191</v>
      </c>
      <c r="N19" s="26" t="s">
        <v>222</v>
      </c>
      <c r="O19" s="27"/>
    </row>
    <row r="20" spans="1:16" x14ac:dyDescent="0.25">
      <c r="A20" s="25" t="s">
        <v>80</v>
      </c>
      <c r="B20" s="25" t="s">
        <v>259</v>
      </c>
      <c r="C20" s="25" t="s">
        <v>81</v>
      </c>
      <c r="D20" s="27">
        <v>42279</v>
      </c>
      <c r="E20" s="27">
        <v>1138037</v>
      </c>
      <c r="F20" s="25" t="s">
        <v>13</v>
      </c>
      <c r="G20" s="25" t="s">
        <v>35</v>
      </c>
      <c r="H20" s="25" t="s">
        <v>82</v>
      </c>
      <c r="I20" s="25" t="s">
        <v>72</v>
      </c>
      <c r="J20" s="25" t="s">
        <v>67</v>
      </c>
      <c r="K20" s="28" t="s">
        <v>68</v>
      </c>
      <c r="L20" s="29">
        <v>42279</v>
      </c>
      <c r="M20" s="25" t="s">
        <v>69</v>
      </c>
      <c r="N20" s="26" t="s">
        <v>222</v>
      </c>
      <c r="O20" s="27"/>
      <c r="P20">
        <f>SQRT(206.97)</f>
        <v>14.386451960090785</v>
      </c>
    </row>
    <row r="21" spans="1:16" x14ac:dyDescent="0.25">
      <c r="A21" s="25" t="s">
        <v>83</v>
      </c>
      <c r="B21" s="25"/>
      <c r="C21" s="25" t="s">
        <v>84</v>
      </c>
      <c r="D21" s="27">
        <v>38627</v>
      </c>
      <c r="E21" s="27">
        <v>42307</v>
      </c>
      <c r="F21" s="25" t="s">
        <v>22</v>
      </c>
      <c r="G21" s="25" t="s">
        <v>35</v>
      </c>
      <c r="H21" s="25" t="s">
        <v>65</v>
      </c>
      <c r="I21" s="25" t="s">
        <v>85</v>
      </c>
      <c r="J21" s="25" t="s">
        <v>67</v>
      </c>
      <c r="K21" s="28" t="s">
        <v>68</v>
      </c>
      <c r="L21" s="29">
        <v>42279</v>
      </c>
      <c r="M21" s="25" t="s">
        <v>69</v>
      </c>
      <c r="N21" s="26" t="s">
        <v>222</v>
      </c>
      <c r="O21" s="27"/>
    </row>
    <row r="22" spans="1:16" x14ac:dyDescent="0.25">
      <c r="A22" s="25" t="s">
        <v>86</v>
      </c>
      <c r="B22" s="25" t="s">
        <v>260</v>
      </c>
      <c r="C22" s="25" t="s">
        <v>87</v>
      </c>
      <c r="D22" s="27">
        <v>42279</v>
      </c>
      <c r="E22" s="27">
        <v>38655</v>
      </c>
      <c r="F22" s="25" t="s">
        <v>22</v>
      </c>
      <c r="G22" s="25" t="s">
        <v>35</v>
      </c>
      <c r="H22" s="25" t="s">
        <v>82</v>
      </c>
      <c r="I22" s="25" t="s">
        <v>88</v>
      </c>
      <c r="J22" s="25" t="s">
        <v>67</v>
      </c>
      <c r="K22" s="28" t="s">
        <v>68</v>
      </c>
      <c r="L22" s="29">
        <v>42279</v>
      </c>
      <c r="M22" s="25" t="s">
        <v>69</v>
      </c>
      <c r="N22" s="26" t="s">
        <v>222</v>
      </c>
      <c r="O22" s="27"/>
    </row>
    <row r="23" spans="1:16" x14ac:dyDescent="0.25">
      <c r="A23" s="25" t="s">
        <v>101</v>
      </c>
      <c r="B23" s="25" t="s">
        <v>261</v>
      </c>
      <c r="C23" s="25" t="s">
        <v>102</v>
      </c>
      <c r="D23" s="27">
        <v>42280</v>
      </c>
      <c r="E23" s="27">
        <v>42307</v>
      </c>
      <c r="F23" s="25" t="s">
        <v>22</v>
      </c>
      <c r="G23" s="25" t="s">
        <v>103</v>
      </c>
      <c r="H23" s="25" t="s">
        <v>104</v>
      </c>
      <c r="I23" s="25" t="s">
        <v>105</v>
      </c>
      <c r="J23" s="25" t="s">
        <v>113</v>
      </c>
      <c r="K23" s="28" t="s">
        <v>114</v>
      </c>
      <c r="L23" s="29">
        <v>42279</v>
      </c>
      <c r="M23" s="25" t="s">
        <v>115</v>
      </c>
      <c r="N23" s="26" t="s">
        <v>222</v>
      </c>
      <c r="O23" s="27"/>
    </row>
    <row r="24" spans="1:16" x14ac:dyDescent="0.25">
      <c r="A24" s="25" t="s">
        <v>106</v>
      </c>
      <c r="B24" s="25" t="s">
        <v>262</v>
      </c>
      <c r="C24" s="25" t="s">
        <v>107</v>
      </c>
      <c r="D24" s="27">
        <v>42280</v>
      </c>
      <c r="E24" s="27">
        <v>42307</v>
      </c>
      <c r="F24" s="25" t="s">
        <v>22</v>
      </c>
      <c r="G24" s="25" t="s">
        <v>103</v>
      </c>
      <c r="H24" s="25" t="s">
        <v>108</v>
      </c>
      <c r="I24" s="25" t="s">
        <v>109</v>
      </c>
      <c r="J24" s="25" t="s">
        <v>113</v>
      </c>
      <c r="K24" s="28" t="s">
        <v>114</v>
      </c>
      <c r="L24" s="29">
        <v>42279</v>
      </c>
      <c r="M24" s="25"/>
      <c r="N24" s="26" t="s">
        <v>222</v>
      </c>
      <c r="O24" s="27"/>
    </row>
    <row r="25" spans="1:16" x14ac:dyDescent="0.25">
      <c r="A25" s="26" t="s">
        <v>106</v>
      </c>
      <c r="B25" s="26" t="s">
        <v>262</v>
      </c>
      <c r="C25" s="26" t="s">
        <v>110</v>
      </c>
      <c r="D25" s="32">
        <v>42280</v>
      </c>
      <c r="E25" s="32">
        <v>42310</v>
      </c>
      <c r="F25" s="26" t="s">
        <v>13</v>
      </c>
      <c r="G25" s="26" t="s">
        <v>103</v>
      </c>
      <c r="H25" s="26" t="s">
        <v>111</v>
      </c>
      <c r="I25" s="26" t="s">
        <v>112</v>
      </c>
      <c r="J25" s="25" t="s">
        <v>113</v>
      </c>
      <c r="K25" s="33" t="s">
        <v>226</v>
      </c>
      <c r="L25" s="34">
        <v>42282</v>
      </c>
      <c r="M25" s="26"/>
      <c r="N25" s="26" t="s">
        <v>222</v>
      </c>
      <c r="O25" s="27"/>
    </row>
    <row r="26" spans="1:16" x14ac:dyDescent="0.25">
      <c r="A26" s="26" t="s">
        <v>116</v>
      </c>
      <c r="B26" s="26"/>
      <c r="C26" s="26" t="s">
        <v>117</v>
      </c>
      <c r="D26" s="32">
        <v>42280</v>
      </c>
      <c r="E26" s="32">
        <v>42307</v>
      </c>
      <c r="F26" s="26" t="s">
        <v>22</v>
      </c>
      <c r="G26" s="26" t="s">
        <v>42</v>
      </c>
      <c r="H26" s="26" t="s">
        <v>118</v>
      </c>
      <c r="I26" s="26" t="s">
        <v>119</v>
      </c>
      <c r="J26" s="26" t="s">
        <v>113</v>
      </c>
      <c r="K26" s="33"/>
      <c r="L26" s="34"/>
      <c r="M26" s="26"/>
      <c r="N26" s="25"/>
      <c r="O26" s="27"/>
    </row>
    <row r="27" spans="1:16" x14ac:dyDescent="0.25">
      <c r="A27" s="26" t="s">
        <v>120</v>
      </c>
      <c r="B27" s="26"/>
      <c r="C27" s="26" t="s">
        <v>121</v>
      </c>
      <c r="D27" s="32">
        <v>37167</v>
      </c>
      <c r="E27" s="32">
        <v>42307</v>
      </c>
      <c r="F27" s="26" t="s">
        <v>22</v>
      </c>
      <c r="G27" s="26" t="s">
        <v>122</v>
      </c>
      <c r="H27" s="26" t="s">
        <v>123</v>
      </c>
      <c r="I27" s="26" t="s">
        <v>124</v>
      </c>
      <c r="J27" s="26" t="s">
        <v>39</v>
      </c>
      <c r="K27" s="33"/>
      <c r="L27" s="34"/>
      <c r="M27" s="26"/>
      <c r="N27" s="25"/>
      <c r="O27" s="27"/>
    </row>
    <row r="28" spans="1:16" x14ac:dyDescent="0.25">
      <c r="A28" s="26" t="s">
        <v>125</v>
      </c>
      <c r="B28" s="26" t="s">
        <v>126</v>
      </c>
      <c r="C28" s="26" t="s">
        <v>127</v>
      </c>
      <c r="D28" s="32">
        <v>42280</v>
      </c>
      <c r="E28" s="32">
        <v>42307</v>
      </c>
      <c r="F28" s="26" t="s">
        <v>22</v>
      </c>
      <c r="G28" s="26" t="s">
        <v>128</v>
      </c>
      <c r="H28" s="26" t="s">
        <v>130</v>
      </c>
      <c r="I28" s="26" t="s">
        <v>129</v>
      </c>
      <c r="J28" s="26" t="s">
        <v>39</v>
      </c>
      <c r="K28" s="33"/>
      <c r="L28" s="34"/>
      <c r="M28" s="26"/>
      <c r="N28" s="25"/>
      <c r="O28" s="27"/>
    </row>
    <row r="29" spans="1:16" x14ac:dyDescent="0.25">
      <c r="A29" s="26" t="s">
        <v>131</v>
      </c>
      <c r="B29" s="26"/>
      <c r="C29" s="26" t="s">
        <v>132</v>
      </c>
      <c r="D29" s="32">
        <v>42281</v>
      </c>
      <c r="E29" s="32">
        <v>42307</v>
      </c>
      <c r="F29" s="26" t="s">
        <v>22</v>
      </c>
      <c r="G29" s="26" t="s">
        <v>42</v>
      </c>
      <c r="H29" s="26" t="s">
        <v>133</v>
      </c>
      <c r="I29" s="26" t="s">
        <v>134</v>
      </c>
      <c r="J29" s="26" t="s">
        <v>113</v>
      </c>
      <c r="K29" s="33"/>
      <c r="L29" s="34"/>
      <c r="M29" s="26"/>
      <c r="N29" s="25"/>
      <c r="O29" s="27"/>
    </row>
    <row r="30" spans="1:16" x14ac:dyDescent="0.25">
      <c r="A30" s="26" t="s">
        <v>135</v>
      </c>
      <c r="B30" s="26" t="s">
        <v>136</v>
      </c>
      <c r="C30" s="26" t="s">
        <v>137</v>
      </c>
      <c r="D30" s="32">
        <v>1138008</v>
      </c>
      <c r="E30" s="32">
        <v>42307</v>
      </c>
      <c r="F30" s="26" t="s">
        <v>22</v>
      </c>
      <c r="G30" s="26" t="s">
        <v>138</v>
      </c>
      <c r="H30" s="26" t="s">
        <v>139</v>
      </c>
      <c r="I30" s="26" t="s">
        <v>140</v>
      </c>
      <c r="J30" s="26" t="s">
        <v>39</v>
      </c>
      <c r="K30" s="33"/>
      <c r="L30" s="34"/>
      <c r="M30" s="26"/>
      <c r="N30" s="25"/>
      <c r="O30" s="27"/>
    </row>
    <row r="31" spans="1:16" x14ac:dyDescent="0.25">
      <c r="A31" s="26" t="s">
        <v>141</v>
      </c>
      <c r="B31" s="26"/>
      <c r="C31" s="26" t="s">
        <v>142</v>
      </c>
      <c r="D31" s="32">
        <v>42281</v>
      </c>
      <c r="E31" s="32">
        <v>42307</v>
      </c>
      <c r="F31" s="26" t="s">
        <v>22</v>
      </c>
      <c r="G31" s="26" t="s">
        <v>35</v>
      </c>
      <c r="H31" s="26" t="s">
        <v>143</v>
      </c>
      <c r="I31" s="26" t="s">
        <v>144</v>
      </c>
      <c r="J31" s="25" t="s">
        <v>113</v>
      </c>
      <c r="K31" s="33" t="s">
        <v>220</v>
      </c>
      <c r="L31" s="34">
        <v>42280</v>
      </c>
      <c r="M31" s="26"/>
      <c r="N31" s="26" t="s">
        <v>222</v>
      </c>
      <c r="O31" s="27"/>
    </row>
    <row r="32" spans="1:16" x14ac:dyDescent="0.25">
      <c r="A32" s="26" t="s">
        <v>148</v>
      </c>
      <c r="B32" s="26" t="s">
        <v>149</v>
      </c>
      <c r="C32" s="26" t="s">
        <v>150</v>
      </c>
      <c r="D32" s="32">
        <v>42282</v>
      </c>
      <c r="E32" s="32">
        <v>42307</v>
      </c>
      <c r="F32" s="26" t="s">
        <v>22</v>
      </c>
      <c r="G32" s="26" t="s">
        <v>151</v>
      </c>
      <c r="H32" s="26" t="s">
        <v>152</v>
      </c>
      <c r="I32" s="26" t="s">
        <v>153</v>
      </c>
      <c r="J32" s="26" t="s">
        <v>185</v>
      </c>
      <c r="K32" s="33" t="s">
        <v>182</v>
      </c>
      <c r="L32" s="34">
        <v>42282</v>
      </c>
      <c r="M32" s="36" t="s">
        <v>183</v>
      </c>
      <c r="N32" s="25"/>
      <c r="O32" s="27"/>
    </row>
    <row r="33" spans="1:15" x14ac:dyDescent="0.25">
      <c r="A33" s="26" t="s">
        <v>154</v>
      </c>
      <c r="B33" s="26"/>
      <c r="C33" s="26" t="s">
        <v>155</v>
      </c>
      <c r="D33" s="32">
        <v>42282</v>
      </c>
      <c r="E33" s="32">
        <v>42307</v>
      </c>
      <c r="F33" s="26" t="s">
        <v>22</v>
      </c>
      <c r="G33" s="26" t="s">
        <v>42</v>
      </c>
      <c r="H33" s="26" t="s">
        <v>156</v>
      </c>
      <c r="I33" s="26" t="s">
        <v>157</v>
      </c>
      <c r="J33" s="26"/>
      <c r="K33" s="33" t="s">
        <v>182</v>
      </c>
      <c r="L33" s="34">
        <v>42282</v>
      </c>
      <c r="M33" s="36" t="s">
        <v>184</v>
      </c>
      <c r="N33" s="25"/>
      <c r="O33" s="27"/>
    </row>
    <row r="34" spans="1:15" x14ac:dyDescent="0.25">
      <c r="A34" s="26" t="s">
        <v>158</v>
      </c>
      <c r="B34" s="26" t="s">
        <v>159</v>
      </c>
      <c r="C34" s="26" t="s">
        <v>160</v>
      </c>
      <c r="D34" s="32">
        <v>42282</v>
      </c>
      <c r="E34" s="32">
        <v>42307</v>
      </c>
      <c r="F34" s="26" t="s">
        <v>22</v>
      </c>
      <c r="G34" s="26" t="s">
        <v>42</v>
      </c>
      <c r="H34" s="26" t="s">
        <v>161</v>
      </c>
      <c r="I34" s="26" t="s">
        <v>162</v>
      </c>
      <c r="J34" s="26"/>
      <c r="K34" s="33" t="s">
        <v>182</v>
      </c>
      <c r="L34" s="34">
        <v>42282</v>
      </c>
      <c r="M34" s="26"/>
      <c r="N34" s="25"/>
      <c r="O34" s="27"/>
    </row>
    <row r="35" spans="1:15" x14ac:dyDescent="0.25">
      <c r="A35" s="26" t="s">
        <v>163</v>
      </c>
      <c r="B35" s="26" t="s">
        <v>164</v>
      </c>
      <c r="C35" s="26" t="s">
        <v>165</v>
      </c>
      <c r="D35" s="32">
        <v>42282</v>
      </c>
      <c r="E35" s="32">
        <v>42307</v>
      </c>
      <c r="F35" s="26" t="s">
        <v>22</v>
      </c>
      <c r="G35" s="26" t="s">
        <v>42</v>
      </c>
      <c r="H35" s="26" t="s">
        <v>166</v>
      </c>
      <c r="I35" s="26" t="s">
        <v>167</v>
      </c>
      <c r="J35" s="26"/>
      <c r="K35" s="33" t="s">
        <v>182</v>
      </c>
      <c r="L35" s="34">
        <v>42282</v>
      </c>
      <c r="M35" s="26"/>
      <c r="N35" s="25"/>
      <c r="O35" s="27"/>
    </row>
    <row r="36" spans="1:15" x14ac:dyDescent="0.25">
      <c r="A36" s="26" t="s">
        <v>172</v>
      </c>
      <c r="B36" s="26" t="s">
        <v>168</v>
      </c>
      <c r="C36" s="26" t="s">
        <v>169</v>
      </c>
      <c r="D36" s="32">
        <v>42282</v>
      </c>
      <c r="E36" s="32">
        <v>42307</v>
      </c>
      <c r="F36" s="26" t="s">
        <v>22</v>
      </c>
      <c r="G36" s="26" t="s">
        <v>42</v>
      </c>
      <c r="H36" s="26" t="s">
        <v>170</v>
      </c>
      <c r="I36" s="26" t="s">
        <v>171</v>
      </c>
      <c r="J36" s="26"/>
      <c r="K36" s="33" t="s">
        <v>182</v>
      </c>
      <c r="L36" s="34">
        <v>42282</v>
      </c>
      <c r="M36" s="26"/>
      <c r="N36" s="25"/>
      <c r="O36" s="27"/>
    </row>
    <row r="37" spans="1:15" x14ac:dyDescent="0.25">
      <c r="A37" s="26" t="s">
        <v>173</v>
      </c>
      <c r="B37" s="26"/>
      <c r="C37" s="26" t="s">
        <v>174</v>
      </c>
      <c r="D37" s="32">
        <v>42282</v>
      </c>
      <c r="E37" s="32">
        <v>42307</v>
      </c>
      <c r="F37" s="26" t="s">
        <v>22</v>
      </c>
      <c r="G37" s="26" t="s">
        <v>42</v>
      </c>
      <c r="H37" s="26" t="s">
        <v>175</v>
      </c>
      <c r="I37" s="26" t="s">
        <v>176</v>
      </c>
      <c r="J37" s="26"/>
      <c r="K37" s="33" t="s">
        <v>182</v>
      </c>
      <c r="L37" s="34">
        <v>42282</v>
      </c>
      <c r="M37" s="26"/>
      <c r="N37" s="25"/>
      <c r="O37" s="27"/>
    </row>
    <row r="38" spans="1:15" x14ac:dyDescent="0.25">
      <c r="A38" s="26" t="s">
        <v>177</v>
      </c>
      <c r="B38" s="26" t="s">
        <v>178</v>
      </c>
      <c r="C38" s="26" t="s">
        <v>179</v>
      </c>
      <c r="D38" s="32">
        <v>42282</v>
      </c>
      <c r="E38" s="32">
        <v>42307</v>
      </c>
      <c r="F38" s="26" t="s">
        <v>22</v>
      </c>
      <c r="G38" s="26" t="s">
        <v>151</v>
      </c>
      <c r="H38" s="26" t="s">
        <v>180</v>
      </c>
      <c r="I38" s="26" t="s">
        <v>181</v>
      </c>
      <c r="J38" s="26"/>
      <c r="K38" s="33" t="s">
        <v>182</v>
      </c>
      <c r="L38" s="34">
        <v>42282</v>
      </c>
      <c r="M38" s="26"/>
      <c r="N38" s="25"/>
      <c r="O38" s="27"/>
    </row>
    <row r="39" spans="1:15" x14ac:dyDescent="0.25">
      <c r="A39" s="26" t="s">
        <v>208</v>
      </c>
      <c r="B39" s="26" t="s">
        <v>209</v>
      </c>
      <c r="C39" s="26" t="s">
        <v>210</v>
      </c>
      <c r="D39" s="27">
        <v>42285</v>
      </c>
      <c r="E39" s="27">
        <v>42314</v>
      </c>
      <c r="F39" s="26" t="s">
        <v>13</v>
      </c>
      <c r="G39" s="26" t="s">
        <v>35</v>
      </c>
      <c r="H39" s="26" t="s">
        <v>211</v>
      </c>
      <c r="I39" s="26" t="s">
        <v>212</v>
      </c>
      <c r="J39" s="26" t="s">
        <v>185</v>
      </c>
      <c r="K39" s="28" t="s">
        <v>213</v>
      </c>
      <c r="L39" s="29">
        <v>42286</v>
      </c>
      <c r="M39" s="26" t="s">
        <v>189</v>
      </c>
      <c r="N39" s="25" t="s">
        <v>204</v>
      </c>
      <c r="O39" s="27">
        <v>42301</v>
      </c>
    </row>
    <row r="40" spans="1:15" x14ac:dyDescent="0.25">
      <c r="A40" s="26" t="s">
        <v>214</v>
      </c>
      <c r="B40" s="25"/>
      <c r="C40" s="26" t="s">
        <v>215</v>
      </c>
      <c r="D40" s="27">
        <v>42283</v>
      </c>
      <c r="E40" s="27">
        <v>42312</v>
      </c>
      <c r="F40" s="26" t="s">
        <v>13</v>
      </c>
      <c r="G40" s="26" t="s">
        <v>35</v>
      </c>
      <c r="H40" s="26" t="s">
        <v>211</v>
      </c>
      <c r="I40" s="26" t="s">
        <v>212</v>
      </c>
      <c r="J40" s="25"/>
      <c r="K40" s="28" t="s">
        <v>213</v>
      </c>
      <c r="L40" s="29">
        <v>42286</v>
      </c>
      <c r="M40" s="26" t="s">
        <v>189</v>
      </c>
      <c r="N40" s="25" t="s">
        <v>216</v>
      </c>
      <c r="O40" s="27"/>
    </row>
    <row r="41" spans="1:15" x14ac:dyDescent="0.25">
      <c r="A41" s="26" t="s">
        <v>233</v>
      </c>
      <c r="B41" s="25"/>
      <c r="C41" s="26" t="s">
        <v>234</v>
      </c>
      <c r="D41" s="27">
        <v>42292</v>
      </c>
      <c r="E41" s="27">
        <v>42321</v>
      </c>
      <c r="F41" s="26" t="s">
        <v>13</v>
      </c>
      <c r="G41" s="26" t="s">
        <v>35</v>
      </c>
      <c r="H41" s="26" t="s">
        <v>235</v>
      </c>
      <c r="I41" s="26" t="s">
        <v>236</v>
      </c>
      <c r="J41" s="26" t="s">
        <v>224</v>
      </c>
      <c r="K41" s="28" t="s">
        <v>213</v>
      </c>
      <c r="L41" s="29">
        <v>42293</v>
      </c>
      <c r="M41" s="26" t="s">
        <v>189</v>
      </c>
      <c r="N41" s="25" t="s">
        <v>204</v>
      </c>
      <c r="O41" s="27">
        <v>42294</v>
      </c>
    </row>
    <row r="42" spans="1:15" x14ac:dyDescent="0.25">
      <c r="A42" s="25" t="s">
        <v>241</v>
      </c>
      <c r="B42" s="25" t="s">
        <v>238</v>
      </c>
      <c r="C42" s="25" t="s">
        <v>239</v>
      </c>
      <c r="D42" s="27">
        <v>42291</v>
      </c>
      <c r="E42" s="27"/>
      <c r="F42" s="25" t="s">
        <v>13</v>
      </c>
      <c r="G42" s="25" t="s">
        <v>24</v>
      </c>
      <c r="H42" s="25" t="s">
        <v>243</v>
      </c>
      <c r="I42" s="25" t="s">
        <v>244</v>
      </c>
      <c r="J42" s="25" t="s">
        <v>240</v>
      </c>
      <c r="K42" s="28" t="s">
        <v>245</v>
      </c>
      <c r="L42" s="29"/>
      <c r="M42" s="30" t="s">
        <v>189</v>
      </c>
      <c r="N42" s="25"/>
      <c r="O42" s="27"/>
    </row>
    <row r="43" spans="1:15" x14ac:dyDescent="0.25">
      <c r="A43" s="25" t="s">
        <v>241</v>
      </c>
      <c r="B43" s="25" t="s">
        <v>238</v>
      </c>
      <c r="C43" s="25" t="s">
        <v>242</v>
      </c>
      <c r="D43" s="27">
        <v>42291</v>
      </c>
      <c r="E43" s="27"/>
      <c r="F43" s="25" t="s">
        <v>13</v>
      </c>
      <c r="G43" s="25" t="s">
        <v>24</v>
      </c>
      <c r="H43" s="25" t="s">
        <v>246</v>
      </c>
      <c r="I43" s="25" t="s">
        <v>247</v>
      </c>
      <c r="J43" s="25" t="s">
        <v>240</v>
      </c>
      <c r="K43" s="28" t="s">
        <v>213</v>
      </c>
      <c r="L43" s="29"/>
      <c r="M43" s="30" t="s">
        <v>189</v>
      </c>
      <c r="N43" s="25"/>
      <c r="O43" s="27"/>
    </row>
    <row r="44" spans="1:15" x14ac:dyDescent="0.25">
      <c r="A44" s="25" t="s">
        <v>241</v>
      </c>
      <c r="B44" s="25" t="s">
        <v>238</v>
      </c>
      <c r="C44" s="25" t="s">
        <v>248</v>
      </c>
      <c r="D44" s="27">
        <v>42291</v>
      </c>
      <c r="E44" s="27"/>
      <c r="F44" s="25" t="s">
        <v>13</v>
      </c>
      <c r="G44" s="25" t="s">
        <v>24</v>
      </c>
      <c r="H44" s="25" t="s">
        <v>249</v>
      </c>
      <c r="I44" s="25" t="s">
        <v>250</v>
      </c>
      <c r="J44" s="25" t="s">
        <v>240</v>
      </c>
      <c r="K44" s="28" t="s">
        <v>213</v>
      </c>
      <c r="L44" s="29"/>
      <c r="M44" s="30" t="s">
        <v>189</v>
      </c>
      <c r="N44" s="25"/>
      <c r="O44" s="27"/>
    </row>
    <row r="45" spans="1:15" x14ac:dyDescent="0.25">
      <c r="A45" s="25" t="s">
        <v>241</v>
      </c>
      <c r="B45" s="25" t="s">
        <v>238</v>
      </c>
      <c r="C45" s="25" t="s">
        <v>251</v>
      </c>
      <c r="D45" s="27">
        <v>42291</v>
      </c>
      <c r="E45" s="27"/>
      <c r="F45" s="25" t="s">
        <v>13</v>
      </c>
      <c r="G45" s="25" t="s">
        <v>24</v>
      </c>
      <c r="H45" s="25" t="s">
        <v>252</v>
      </c>
      <c r="I45" s="25" t="s">
        <v>253</v>
      </c>
      <c r="J45" s="25" t="s">
        <v>240</v>
      </c>
      <c r="K45" s="28" t="s">
        <v>213</v>
      </c>
      <c r="L45" s="29"/>
      <c r="M45" s="30" t="s">
        <v>189</v>
      </c>
      <c r="N45" s="25"/>
      <c r="O45" s="27"/>
    </row>
    <row r="46" spans="1:15" x14ac:dyDescent="0.25">
      <c r="A46" s="25" t="s">
        <v>241</v>
      </c>
      <c r="B46" s="25" t="s">
        <v>238</v>
      </c>
      <c r="C46" s="25" t="s">
        <v>254</v>
      </c>
      <c r="D46" s="27">
        <v>42291</v>
      </c>
      <c r="E46" s="27"/>
      <c r="F46" s="25" t="s">
        <v>13</v>
      </c>
      <c r="G46" s="25" t="s">
        <v>35</v>
      </c>
      <c r="H46" s="25" t="s">
        <v>255</v>
      </c>
      <c r="I46" s="25" t="s">
        <v>256</v>
      </c>
      <c r="J46" s="25" t="s">
        <v>240</v>
      </c>
      <c r="K46" s="28" t="s">
        <v>213</v>
      </c>
      <c r="L46" s="29"/>
      <c r="M46" s="30" t="s">
        <v>189</v>
      </c>
      <c r="N46" s="25"/>
      <c r="O46" s="27"/>
    </row>
    <row r="47" spans="1:15" x14ac:dyDescent="0.25">
      <c r="A47" s="25" t="s">
        <v>263</v>
      </c>
      <c r="B47" s="25" t="s">
        <v>264</v>
      </c>
      <c r="C47" s="25" t="s">
        <v>265</v>
      </c>
      <c r="D47" s="27">
        <v>42282</v>
      </c>
      <c r="E47" s="27">
        <v>42311</v>
      </c>
      <c r="F47" s="25" t="s">
        <v>13</v>
      </c>
      <c r="G47" s="25" t="s">
        <v>266</v>
      </c>
      <c r="H47" s="25" t="s">
        <v>267</v>
      </c>
      <c r="I47" s="25" t="s">
        <v>268</v>
      </c>
      <c r="J47" s="25" t="s">
        <v>269</v>
      </c>
      <c r="K47" s="22" t="s">
        <v>186</v>
      </c>
      <c r="L47" s="29">
        <v>42299</v>
      </c>
      <c r="M47" s="25"/>
      <c r="N47" s="25" t="s">
        <v>205</v>
      </c>
      <c r="O47" s="27">
        <v>42299</v>
      </c>
    </row>
    <row r="48" spans="1:15" x14ac:dyDescent="0.25">
      <c r="A48" s="25" t="s">
        <v>241</v>
      </c>
      <c r="B48" s="25" t="s">
        <v>238</v>
      </c>
      <c r="C48" s="25" t="s">
        <v>271</v>
      </c>
      <c r="D48" s="27">
        <v>42300</v>
      </c>
      <c r="E48" s="27">
        <v>42331</v>
      </c>
      <c r="F48" s="25" t="s">
        <v>13</v>
      </c>
      <c r="G48" s="25" t="s">
        <v>272</v>
      </c>
      <c r="H48" s="25" t="s">
        <v>273</v>
      </c>
      <c r="I48" s="25" t="s">
        <v>274</v>
      </c>
      <c r="J48" s="25" t="s">
        <v>275</v>
      </c>
      <c r="K48" s="28" t="s">
        <v>213</v>
      </c>
      <c r="L48" s="29"/>
      <c r="M48" s="30" t="s">
        <v>189</v>
      </c>
      <c r="N48" s="25"/>
      <c r="O48" s="27"/>
    </row>
    <row r="49" spans="1:15" x14ac:dyDescent="0.25">
      <c r="A49" s="25" t="s">
        <v>241</v>
      </c>
      <c r="B49" s="25" t="s">
        <v>238</v>
      </c>
      <c r="C49" s="25" t="s">
        <v>276</v>
      </c>
      <c r="D49" s="27">
        <v>42303</v>
      </c>
      <c r="E49" s="27">
        <v>42331</v>
      </c>
      <c r="F49" s="25" t="s">
        <v>13</v>
      </c>
      <c r="G49" s="25" t="s">
        <v>35</v>
      </c>
      <c r="H49" s="25" t="s">
        <v>277</v>
      </c>
      <c r="I49" s="25" t="s">
        <v>278</v>
      </c>
      <c r="J49" s="25" t="s">
        <v>275</v>
      </c>
      <c r="K49" s="28" t="s">
        <v>213</v>
      </c>
      <c r="L49" s="29"/>
      <c r="M49" s="30" t="s">
        <v>189</v>
      </c>
      <c r="N49" s="25"/>
      <c r="O49" s="27"/>
    </row>
    <row r="50" spans="1:15" x14ac:dyDescent="0.25">
      <c r="A50" s="25" t="s">
        <v>279</v>
      </c>
      <c r="B50" s="25" t="s">
        <v>287</v>
      </c>
      <c r="C50" s="25" t="s">
        <v>280</v>
      </c>
      <c r="D50" s="27">
        <v>42300</v>
      </c>
      <c r="E50" s="27">
        <v>42331</v>
      </c>
      <c r="F50" s="25" t="s">
        <v>13</v>
      </c>
      <c r="G50" s="25" t="s">
        <v>281</v>
      </c>
      <c r="H50" s="25" t="s">
        <v>282</v>
      </c>
      <c r="I50" s="25" t="s">
        <v>283</v>
      </c>
      <c r="J50" s="25" t="s">
        <v>284</v>
      </c>
      <c r="K50" s="22" t="s">
        <v>186</v>
      </c>
      <c r="L50" s="29">
        <v>42306</v>
      </c>
      <c r="M50" s="25"/>
      <c r="N50" s="25" t="s">
        <v>205</v>
      </c>
      <c r="O50" s="27">
        <v>42306</v>
      </c>
    </row>
    <row r="51" spans="1:15" x14ac:dyDescent="0.25">
      <c r="A51" s="25" t="s">
        <v>285</v>
      </c>
      <c r="B51" s="25" t="s">
        <v>286</v>
      </c>
      <c r="C51" s="25" t="s">
        <v>288</v>
      </c>
      <c r="D51" s="27">
        <v>42304</v>
      </c>
      <c r="E51" s="27">
        <v>42332</v>
      </c>
      <c r="F51" s="25" t="s">
        <v>22</v>
      </c>
      <c r="G51" s="25" t="s">
        <v>103</v>
      </c>
      <c r="H51" s="25" t="s">
        <v>289</v>
      </c>
      <c r="I51" s="25" t="s">
        <v>290</v>
      </c>
      <c r="J51" s="25" t="s">
        <v>291</v>
      </c>
      <c r="K51" s="28" t="s">
        <v>292</v>
      </c>
      <c r="L51" s="29">
        <v>42305</v>
      </c>
      <c r="M51" s="25" t="s">
        <v>293</v>
      </c>
      <c r="N51" s="25" t="s">
        <v>205</v>
      </c>
      <c r="O51" s="27">
        <v>42305</v>
      </c>
    </row>
    <row r="52" spans="1:15" x14ac:dyDescent="0.25">
      <c r="A52" s="25" t="s">
        <v>294</v>
      </c>
      <c r="B52" s="25" t="s">
        <v>295</v>
      </c>
      <c r="C52" s="25" t="s">
        <v>296</v>
      </c>
      <c r="D52" s="27">
        <v>42304</v>
      </c>
      <c r="E52" s="27">
        <v>42332</v>
      </c>
      <c r="F52" s="25" t="s">
        <v>22</v>
      </c>
      <c r="G52" s="25" t="s">
        <v>35</v>
      </c>
      <c r="H52" s="25" t="s">
        <v>297</v>
      </c>
      <c r="I52" s="25" t="s">
        <v>298</v>
      </c>
      <c r="J52" s="25" t="s">
        <v>305</v>
      </c>
      <c r="K52" s="28" t="s">
        <v>299</v>
      </c>
      <c r="L52" s="29">
        <v>42306</v>
      </c>
      <c r="M52" s="25" t="s">
        <v>300</v>
      </c>
      <c r="N52" s="25" t="s">
        <v>205</v>
      </c>
      <c r="O52" s="27">
        <v>42302</v>
      </c>
    </row>
    <row r="53" spans="1:15" x14ac:dyDescent="0.25">
      <c r="A53" s="25" t="s">
        <v>301</v>
      </c>
      <c r="B53" s="25"/>
      <c r="C53" s="25" t="s">
        <v>302</v>
      </c>
      <c r="D53" s="27">
        <v>42304</v>
      </c>
      <c r="E53" s="27">
        <v>42332</v>
      </c>
      <c r="F53" s="25" t="s">
        <v>22</v>
      </c>
      <c r="G53" s="25" t="s">
        <v>35</v>
      </c>
      <c r="H53" s="25" t="s">
        <v>303</v>
      </c>
      <c r="I53" s="25" t="s">
        <v>304</v>
      </c>
      <c r="J53" s="25" t="s">
        <v>305</v>
      </c>
      <c r="K53" s="28" t="s">
        <v>299</v>
      </c>
      <c r="L53" s="29">
        <v>42306</v>
      </c>
      <c r="M53" s="25" t="s">
        <v>300</v>
      </c>
      <c r="N53" s="25" t="s">
        <v>216</v>
      </c>
      <c r="O53" s="27">
        <v>42302</v>
      </c>
    </row>
    <row r="54" spans="1:15" x14ac:dyDescent="0.25">
      <c r="A54" s="25" t="s">
        <v>306</v>
      </c>
      <c r="B54" s="25" t="s">
        <v>307</v>
      </c>
      <c r="C54" s="25" t="s">
        <v>308</v>
      </c>
      <c r="D54" s="27">
        <v>42272</v>
      </c>
      <c r="E54" s="27">
        <v>42303</v>
      </c>
      <c r="F54" s="25" t="s">
        <v>13</v>
      </c>
      <c r="G54" s="25" t="s">
        <v>103</v>
      </c>
      <c r="H54" s="25" t="s">
        <v>309</v>
      </c>
      <c r="I54" s="25" t="s">
        <v>310</v>
      </c>
      <c r="J54" s="25" t="s">
        <v>291</v>
      </c>
      <c r="K54" s="28" t="s">
        <v>213</v>
      </c>
      <c r="L54" s="29">
        <v>42306</v>
      </c>
      <c r="M54" s="30" t="s">
        <v>189</v>
      </c>
      <c r="N54" s="25"/>
      <c r="O54" s="27"/>
    </row>
    <row r="55" spans="1:15" x14ac:dyDescent="0.25">
      <c r="A55" s="25" t="s">
        <v>313</v>
      </c>
      <c r="B55" s="25" t="s">
        <v>314</v>
      </c>
      <c r="C55" s="25" t="s">
        <v>311</v>
      </c>
      <c r="D55" s="27">
        <v>42321</v>
      </c>
      <c r="E55" s="27">
        <v>42292</v>
      </c>
      <c r="F55" s="25" t="s">
        <v>13</v>
      </c>
      <c r="G55" s="25"/>
      <c r="H55" s="25"/>
      <c r="I55" s="25"/>
      <c r="J55" s="25" t="s">
        <v>291</v>
      </c>
      <c r="K55" s="28" t="s">
        <v>213</v>
      </c>
      <c r="L55" s="29">
        <v>42306</v>
      </c>
      <c r="M55" s="30" t="s">
        <v>189</v>
      </c>
      <c r="N55" s="25"/>
      <c r="O55" s="27"/>
    </row>
    <row r="56" spans="1:15" x14ac:dyDescent="0.25">
      <c r="A56" s="25" t="s">
        <v>315</v>
      </c>
      <c r="B56" s="25" t="s">
        <v>316</v>
      </c>
      <c r="C56" s="25" t="s">
        <v>312</v>
      </c>
      <c r="D56" s="27">
        <v>42290</v>
      </c>
      <c r="E56" s="27">
        <v>42319</v>
      </c>
      <c r="F56" s="25" t="s">
        <v>13</v>
      </c>
      <c r="G56" s="25"/>
      <c r="H56" s="25"/>
      <c r="I56" s="25"/>
      <c r="J56" s="25" t="s">
        <v>291</v>
      </c>
      <c r="K56" s="28" t="s">
        <v>213</v>
      </c>
      <c r="L56" s="29">
        <v>42306</v>
      </c>
      <c r="M56" s="30" t="s">
        <v>189</v>
      </c>
      <c r="N56" s="25"/>
      <c r="O56" s="27"/>
    </row>
    <row r="57" spans="1:15" x14ac:dyDescent="0.25">
      <c r="A57" s="25"/>
      <c r="B57" s="25"/>
      <c r="C57" s="25"/>
      <c r="D57" s="27"/>
      <c r="E57" s="27"/>
      <c r="F57" s="25"/>
      <c r="G57" s="25"/>
      <c r="H57" s="25"/>
      <c r="I57" s="25"/>
      <c r="J57" s="25"/>
      <c r="K57" s="28"/>
      <c r="L57" s="29"/>
      <c r="M57" s="30"/>
      <c r="N57" s="25"/>
      <c r="O57" s="27"/>
    </row>
    <row r="58" spans="1:15" x14ac:dyDescent="0.25">
      <c r="A58" s="25"/>
      <c r="B58" s="25"/>
      <c r="C58" s="25"/>
      <c r="D58" s="27"/>
      <c r="E58" s="27"/>
      <c r="F58" s="25"/>
      <c r="G58" s="25"/>
      <c r="H58" s="25"/>
      <c r="I58" s="25"/>
      <c r="J58" s="25"/>
      <c r="K58" s="28"/>
      <c r="L58" s="29"/>
      <c r="M58" s="30"/>
      <c r="N58" s="25"/>
      <c r="O58" s="27"/>
    </row>
    <row r="59" spans="1:15" x14ac:dyDescent="0.25">
      <c r="A59" s="25"/>
      <c r="B59" s="25"/>
      <c r="C59" s="25"/>
      <c r="D59" s="27"/>
      <c r="E59" s="27"/>
      <c r="F59" s="25"/>
      <c r="G59" s="25"/>
      <c r="H59" s="25"/>
      <c r="I59" s="25"/>
      <c r="J59" s="25"/>
      <c r="K59" s="28"/>
      <c r="L59" s="29"/>
      <c r="M59" s="30"/>
      <c r="N59" s="25"/>
      <c r="O59" s="27"/>
    </row>
    <row r="60" spans="1:15" x14ac:dyDescent="0.25">
      <c r="A60" s="25"/>
      <c r="B60" s="25"/>
      <c r="C60" s="25"/>
      <c r="D60" s="27"/>
      <c r="E60" s="27"/>
      <c r="F60" s="25"/>
      <c r="G60" s="25"/>
      <c r="H60" s="25"/>
      <c r="I60" s="25"/>
      <c r="J60" s="25"/>
      <c r="K60" s="28"/>
      <c r="L60" s="29"/>
      <c r="M60" s="30"/>
      <c r="N60" s="25"/>
      <c r="O60" s="27"/>
    </row>
    <row r="61" spans="1:15" x14ac:dyDescent="0.25">
      <c r="A61" s="25"/>
      <c r="B61" s="25"/>
      <c r="C61" s="25"/>
      <c r="D61" s="27"/>
      <c r="E61" s="27"/>
      <c r="F61" s="25"/>
      <c r="G61" s="25"/>
      <c r="H61" s="25"/>
      <c r="I61" s="25"/>
      <c r="J61" s="25"/>
      <c r="K61" s="28"/>
      <c r="L61" s="29"/>
      <c r="M61" s="30"/>
      <c r="N61" s="25"/>
      <c r="O61" s="27"/>
    </row>
    <row r="62" spans="1:15" x14ac:dyDescent="0.25">
      <c r="A62" s="25"/>
      <c r="B62" s="25"/>
      <c r="C62" s="25"/>
      <c r="D62" s="27"/>
      <c r="E62" s="27"/>
      <c r="F62" s="25"/>
      <c r="G62" s="25"/>
      <c r="H62" s="25"/>
      <c r="I62" s="25"/>
      <c r="J62" s="25"/>
      <c r="K62" s="28"/>
      <c r="L62" s="29"/>
      <c r="M62" s="30"/>
      <c r="N62" s="25"/>
      <c r="O62" s="27"/>
    </row>
    <row r="63" spans="1:15" x14ac:dyDescent="0.25">
      <c r="A63" s="25"/>
      <c r="B63" s="25"/>
      <c r="C63" s="25"/>
      <c r="D63" s="27"/>
      <c r="E63" s="27"/>
      <c r="F63" s="25"/>
      <c r="G63" s="25"/>
      <c r="H63" s="25"/>
      <c r="I63" s="25"/>
      <c r="J63" s="25"/>
      <c r="K63" s="28"/>
      <c r="L63" s="29"/>
      <c r="M63" s="30"/>
      <c r="N63" s="25"/>
      <c r="O63" s="27"/>
    </row>
    <row r="64" spans="1:15" x14ac:dyDescent="0.25">
      <c r="A64" s="25"/>
      <c r="B64" s="25"/>
      <c r="C64" s="25"/>
      <c r="D64" s="27"/>
      <c r="E64" s="27"/>
      <c r="F64" s="25"/>
      <c r="G64" s="25"/>
      <c r="H64" s="25"/>
      <c r="I64" s="25"/>
      <c r="J64" s="25"/>
      <c r="K64" s="28"/>
      <c r="L64" s="29"/>
      <c r="M64" s="30"/>
      <c r="N64" s="25"/>
      <c r="O64" s="27"/>
    </row>
    <row r="65" spans="1:15" x14ac:dyDescent="0.25">
      <c r="A65" s="25"/>
      <c r="B65" s="25"/>
      <c r="C65" s="25"/>
      <c r="D65" s="27"/>
      <c r="E65" s="27"/>
      <c r="F65" s="25"/>
      <c r="G65" s="25"/>
      <c r="H65" s="25"/>
      <c r="I65" s="25"/>
      <c r="J65" s="25"/>
      <c r="K65" s="28"/>
      <c r="L65" s="29"/>
      <c r="M65" s="25"/>
      <c r="N65" s="25"/>
      <c r="O65" s="27"/>
    </row>
    <row r="66" spans="1:15" x14ac:dyDescent="0.25">
      <c r="A66" s="25"/>
      <c r="B66" s="25"/>
      <c r="C66" s="25"/>
      <c r="D66" s="27"/>
      <c r="E66" s="27"/>
      <c r="F66" s="25"/>
      <c r="G66" s="25"/>
      <c r="H66" s="25"/>
      <c r="I66" s="25"/>
      <c r="J66" s="25"/>
      <c r="K66" s="28"/>
      <c r="L66" s="29"/>
      <c r="M66" s="25"/>
      <c r="N66" s="25"/>
      <c r="O66" s="27"/>
    </row>
    <row r="67" spans="1:15" x14ac:dyDescent="0.25">
      <c r="A67" s="25"/>
      <c r="B67" s="25"/>
      <c r="C67" s="25"/>
      <c r="D67" s="27"/>
      <c r="E67" s="27"/>
      <c r="F67" s="25"/>
      <c r="G67" s="25"/>
      <c r="H67" s="25"/>
      <c r="I67" s="25"/>
      <c r="J67" s="25"/>
      <c r="K67" s="28"/>
      <c r="L67" s="29"/>
      <c r="M67" s="25"/>
      <c r="N67" s="25"/>
      <c r="O67" s="27"/>
    </row>
    <row r="68" spans="1:15" x14ac:dyDescent="0.25">
      <c r="A68" s="25"/>
      <c r="B68" s="25"/>
      <c r="C68" s="25"/>
      <c r="D68" s="27"/>
      <c r="E68" s="27"/>
      <c r="F68" s="25"/>
      <c r="G68" s="25"/>
      <c r="H68" s="25"/>
      <c r="I68" s="25"/>
      <c r="J68" s="25"/>
      <c r="K68" s="28"/>
      <c r="L68" s="29"/>
      <c r="M68" s="25"/>
      <c r="N68" s="25"/>
      <c r="O68" s="27"/>
    </row>
    <row r="69" spans="1:15" x14ac:dyDescent="0.25">
      <c r="A69" s="25"/>
      <c r="B69" s="25"/>
      <c r="C69" s="25"/>
      <c r="D69" s="27"/>
      <c r="E69" s="27"/>
      <c r="F69" s="25"/>
      <c r="G69" s="25"/>
      <c r="H69" s="25"/>
      <c r="I69" s="25"/>
      <c r="J69" s="25"/>
      <c r="K69" s="28"/>
      <c r="L69" s="29"/>
      <c r="M69" s="25"/>
      <c r="N69" s="25"/>
      <c r="O69" s="27"/>
    </row>
    <row r="70" spans="1:15" x14ac:dyDescent="0.25">
      <c r="A70" s="25"/>
      <c r="B70" s="25"/>
      <c r="C70" s="25"/>
      <c r="D70" s="27"/>
      <c r="E70" s="27"/>
      <c r="F70" s="25"/>
      <c r="G70" s="25"/>
      <c r="H70" s="25"/>
      <c r="I70" s="25"/>
      <c r="J70" s="25"/>
      <c r="K70" s="28"/>
      <c r="L70" s="29"/>
      <c r="M70" s="25"/>
      <c r="N70" s="25"/>
      <c r="O70" s="27"/>
    </row>
    <row r="71" spans="1:15" x14ac:dyDescent="0.25">
      <c r="A71" s="25"/>
      <c r="B71" s="25"/>
      <c r="C71" s="25"/>
      <c r="D71" s="27"/>
      <c r="E71" s="27"/>
      <c r="F71" s="25"/>
      <c r="G71" s="25"/>
      <c r="H71" s="25"/>
      <c r="I71" s="25"/>
      <c r="J71" s="25"/>
      <c r="K71" s="28"/>
      <c r="L71" s="29"/>
      <c r="M71" s="25"/>
      <c r="N71" s="25"/>
      <c r="O71" s="27"/>
    </row>
    <row r="72" spans="1:15" x14ac:dyDescent="0.25">
      <c r="A72" s="25"/>
      <c r="B72" s="25"/>
      <c r="C72" s="25"/>
      <c r="D72" s="27"/>
      <c r="E72" s="27"/>
      <c r="F72" s="25"/>
      <c r="G72" s="25"/>
      <c r="H72" s="25"/>
      <c r="I72" s="25"/>
      <c r="J72" s="25"/>
      <c r="K72" s="28"/>
      <c r="L72" s="29"/>
      <c r="M72" s="25"/>
      <c r="N72" s="25"/>
      <c r="O72" s="27"/>
    </row>
    <row r="73" spans="1:15" x14ac:dyDescent="0.25">
      <c r="L73" s="21"/>
      <c r="O73" s="17"/>
    </row>
    <row r="74" spans="1:15" x14ac:dyDescent="0.25">
      <c r="L74" s="21"/>
      <c r="O74" s="17"/>
    </row>
    <row r="75" spans="1:15" x14ac:dyDescent="0.25">
      <c r="O75" s="17"/>
    </row>
    <row r="76" spans="1:15" x14ac:dyDescent="0.25">
      <c r="O76" s="17"/>
    </row>
    <row r="77" spans="1:15" x14ac:dyDescent="0.25">
      <c r="O77" s="17"/>
    </row>
    <row r="78" spans="1:15" x14ac:dyDescent="0.25">
      <c r="O78" s="17"/>
    </row>
    <row r="79" spans="1:15" x14ac:dyDescent="0.25">
      <c r="O79" s="17"/>
    </row>
    <row r="80" spans="1:15" x14ac:dyDescent="0.25">
      <c r="O80" s="17"/>
    </row>
    <row r="81" spans="15:15" x14ac:dyDescent="0.25">
      <c r="O81" s="17"/>
    </row>
    <row r="82" spans="15:15" x14ac:dyDescent="0.25">
      <c r="O82" s="17"/>
    </row>
    <row r="83" spans="15:15" x14ac:dyDescent="0.25">
      <c r="O83" s="17"/>
    </row>
    <row r="84" spans="15:15" x14ac:dyDescent="0.25">
      <c r="O84" s="17"/>
    </row>
    <row r="85" spans="15:15" x14ac:dyDescent="0.25">
      <c r="O85" s="17"/>
    </row>
    <row r="86" spans="15:15" x14ac:dyDescent="0.25">
      <c r="O86" s="17"/>
    </row>
    <row r="87" spans="15:15" x14ac:dyDescent="0.25">
      <c r="O87" s="17"/>
    </row>
    <row r="88" spans="15:15" x14ac:dyDescent="0.25">
      <c r="O88" s="17"/>
    </row>
    <row r="89" spans="15:15" x14ac:dyDescent="0.25">
      <c r="O89" s="17"/>
    </row>
    <row r="90" spans="15:15" x14ac:dyDescent="0.25">
      <c r="O90" s="17"/>
    </row>
    <row r="91" spans="15:15" x14ac:dyDescent="0.25">
      <c r="O91" s="17"/>
    </row>
    <row r="92" spans="15:15" x14ac:dyDescent="0.25">
      <c r="O92" s="17"/>
    </row>
    <row r="93" spans="15:15" x14ac:dyDescent="0.25">
      <c r="O93" s="17"/>
    </row>
    <row r="94" spans="15:15" x14ac:dyDescent="0.25">
      <c r="O94" s="17"/>
    </row>
    <row r="95" spans="15:15" x14ac:dyDescent="0.25">
      <c r="O95" s="17"/>
    </row>
    <row r="96" spans="15:15" x14ac:dyDescent="0.25">
      <c r="O96" s="17"/>
    </row>
    <row r="97" spans="15:15" x14ac:dyDescent="0.25">
      <c r="O97" s="17"/>
    </row>
    <row r="98" spans="15:15" x14ac:dyDescent="0.25">
      <c r="O98" s="17"/>
    </row>
    <row r="99" spans="15:15" x14ac:dyDescent="0.25">
      <c r="O99" s="17"/>
    </row>
    <row r="100" spans="15:15" x14ac:dyDescent="0.25">
      <c r="O100" s="17"/>
    </row>
    <row r="101" spans="15:15" x14ac:dyDescent="0.25">
      <c r="O101" s="17"/>
    </row>
    <row r="102" spans="15:15" x14ac:dyDescent="0.25">
      <c r="O102" s="17"/>
    </row>
    <row r="103" spans="15:15" x14ac:dyDescent="0.25">
      <c r="O103" s="17"/>
    </row>
    <row r="104" spans="15:15" x14ac:dyDescent="0.25">
      <c r="O104" s="17"/>
    </row>
    <row r="105" spans="15:15" x14ac:dyDescent="0.25">
      <c r="O105" s="17"/>
    </row>
    <row r="106" spans="15:15" x14ac:dyDescent="0.25">
      <c r="O106" s="17"/>
    </row>
    <row r="107" spans="15:15" x14ac:dyDescent="0.25">
      <c r="O107" s="17"/>
    </row>
    <row r="108" spans="15:15" x14ac:dyDescent="0.25">
      <c r="O108" s="17"/>
    </row>
    <row r="109" spans="15:15" x14ac:dyDescent="0.25">
      <c r="O109" s="17"/>
    </row>
    <row r="110" spans="15:15" x14ac:dyDescent="0.25">
      <c r="O110" s="17"/>
    </row>
    <row r="111" spans="15:15" x14ac:dyDescent="0.25">
      <c r="O111" s="17"/>
    </row>
    <row r="112" spans="15:15" x14ac:dyDescent="0.25">
      <c r="O112" s="17"/>
    </row>
    <row r="113" spans="15:15" x14ac:dyDescent="0.25">
      <c r="O113" s="17"/>
    </row>
    <row r="114" spans="15:15" x14ac:dyDescent="0.25">
      <c r="O114" s="17"/>
    </row>
    <row r="115" spans="15:15" x14ac:dyDescent="0.25">
      <c r="O115" s="17"/>
    </row>
    <row r="116" spans="15:15" x14ac:dyDescent="0.25">
      <c r="O116" s="17"/>
    </row>
    <row r="117" spans="15:15" x14ac:dyDescent="0.25">
      <c r="O117" s="17"/>
    </row>
    <row r="118" spans="15:15" x14ac:dyDescent="0.25">
      <c r="O118" s="17"/>
    </row>
    <row r="119" spans="15:15" x14ac:dyDescent="0.25">
      <c r="O119" s="17"/>
    </row>
    <row r="120" spans="15:15" x14ac:dyDescent="0.25">
      <c r="O120" s="17"/>
    </row>
    <row r="121" spans="15:15" x14ac:dyDescent="0.25">
      <c r="O121" s="17"/>
    </row>
    <row r="122" spans="15:15" x14ac:dyDescent="0.25">
      <c r="O122" s="17"/>
    </row>
    <row r="123" spans="15:15" x14ac:dyDescent="0.25">
      <c r="O123" s="17"/>
    </row>
    <row r="124" spans="15:15" x14ac:dyDescent="0.25">
      <c r="O124" s="17"/>
    </row>
    <row r="125" spans="15:15" x14ac:dyDescent="0.25">
      <c r="O125" s="17"/>
    </row>
    <row r="126" spans="15:15" x14ac:dyDescent="0.25">
      <c r="O126" s="17"/>
    </row>
    <row r="127" spans="15:15" x14ac:dyDescent="0.25">
      <c r="O127" s="17"/>
    </row>
    <row r="128" spans="15:15" x14ac:dyDescent="0.25">
      <c r="O128" s="17"/>
    </row>
    <row r="129" spans="15:15" x14ac:dyDescent="0.25">
      <c r="O129" s="17"/>
    </row>
    <row r="130" spans="15:15" x14ac:dyDescent="0.25">
      <c r="O130" s="17"/>
    </row>
    <row r="131" spans="15:15" x14ac:dyDescent="0.25">
      <c r="O131" s="17"/>
    </row>
    <row r="132" spans="15:15" x14ac:dyDescent="0.25">
      <c r="O132" s="17"/>
    </row>
    <row r="133" spans="15:15" x14ac:dyDescent="0.25">
      <c r="O133" s="17"/>
    </row>
    <row r="134" spans="15:15" x14ac:dyDescent="0.25">
      <c r="O134" s="17"/>
    </row>
    <row r="135" spans="15:15" x14ac:dyDescent="0.25">
      <c r="O135" s="17"/>
    </row>
    <row r="136" spans="15:15" x14ac:dyDescent="0.25">
      <c r="O136" s="17"/>
    </row>
    <row r="137" spans="15:15" x14ac:dyDescent="0.25">
      <c r="O137" s="17"/>
    </row>
    <row r="138" spans="15:15" x14ac:dyDescent="0.25">
      <c r="O138" s="17"/>
    </row>
    <row r="139" spans="15:15" x14ac:dyDescent="0.25">
      <c r="O139" s="17"/>
    </row>
    <row r="140" spans="15:15" x14ac:dyDescent="0.25">
      <c r="O140" s="17"/>
    </row>
    <row r="141" spans="15:15" x14ac:dyDescent="0.25">
      <c r="O141" s="17"/>
    </row>
    <row r="142" spans="15:15" x14ac:dyDescent="0.25">
      <c r="O142" s="17"/>
    </row>
    <row r="143" spans="15:15" x14ac:dyDescent="0.25">
      <c r="O143" s="17"/>
    </row>
    <row r="144" spans="15:15" x14ac:dyDescent="0.25">
      <c r="O144" s="17"/>
    </row>
    <row r="145" spans="15:15" x14ac:dyDescent="0.25">
      <c r="O145" s="17"/>
    </row>
    <row r="146" spans="15:15" x14ac:dyDescent="0.25">
      <c r="O146" s="17"/>
    </row>
    <row r="147" spans="15:15" x14ac:dyDescent="0.25">
      <c r="O147" s="17"/>
    </row>
    <row r="148" spans="15:15" x14ac:dyDescent="0.25">
      <c r="O148" s="17"/>
    </row>
    <row r="149" spans="15:15" x14ac:dyDescent="0.25">
      <c r="O149" s="17"/>
    </row>
    <row r="150" spans="15:15" x14ac:dyDescent="0.25">
      <c r="O150" s="17"/>
    </row>
    <row r="151" spans="15:15" x14ac:dyDescent="0.25">
      <c r="O151" s="17"/>
    </row>
    <row r="152" spans="15:15" x14ac:dyDescent="0.25">
      <c r="O152" s="17"/>
    </row>
    <row r="153" spans="15:15" x14ac:dyDescent="0.25">
      <c r="O153" s="17"/>
    </row>
    <row r="154" spans="15:15" x14ac:dyDescent="0.25">
      <c r="O154" s="17"/>
    </row>
    <row r="155" spans="15:15" x14ac:dyDescent="0.25">
      <c r="O155" s="17"/>
    </row>
    <row r="156" spans="15:15" x14ac:dyDescent="0.25">
      <c r="O156" s="17"/>
    </row>
    <row r="157" spans="15:15" x14ac:dyDescent="0.25">
      <c r="O157" s="17"/>
    </row>
    <row r="158" spans="15:15" x14ac:dyDescent="0.25">
      <c r="O158" s="17"/>
    </row>
    <row r="159" spans="15:15" x14ac:dyDescent="0.25">
      <c r="O159" s="17"/>
    </row>
    <row r="160" spans="15:15" x14ac:dyDescent="0.25">
      <c r="O160" s="17"/>
    </row>
    <row r="161" spans="15:15" x14ac:dyDescent="0.25">
      <c r="O161" s="17"/>
    </row>
    <row r="162" spans="15:15" x14ac:dyDescent="0.25">
      <c r="O162" s="17"/>
    </row>
    <row r="163" spans="15:15" x14ac:dyDescent="0.25">
      <c r="O163" s="17"/>
    </row>
    <row r="164" spans="15:15" x14ac:dyDescent="0.25">
      <c r="O164" s="17"/>
    </row>
    <row r="165" spans="15:15" x14ac:dyDescent="0.25">
      <c r="O165" s="17"/>
    </row>
    <row r="166" spans="15:15" x14ac:dyDescent="0.25">
      <c r="O166" s="17"/>
    </row>
    <row r="167" spans="15:15" x14ac:dyDescent="0.25">
      <c r="O167" s="17"/>
    </row>
    <row r="168" spans="15:15" x14ac:dyDescent="0.25">
      <c r="O168" s="17"/>
    </row>
    <row r="169" spans="15:15" x14ac:dyDescent="0.25">
      <c r="O169" s="17"/>
    </row>
    <row r="170" spans="15:15" x14ac:dyDescent="0.25">
      <c r="O170" s="17"/>
    </row>
    <row r="171" spans="15:15" x14ac:dyDescent="0.25">
      <c r="O171" s="17"/>
    </row>
    <row r="172" spans="15:15" x14ac:dyDescent="0.25">
      <c r="O172" s="17"/>
    </row>
    <row r="173" spans="15:15" x14ac:dyDescent="0.25">
      <c r="O173" s="17"/>
    </row>
    <row r="174" spans="15:15" x14ac:dyDescent="0.25">
      <c r="O174" s="17"/>
    </row>
    <row r="175" spans="15:15" x14ac:dyDescent="0.25">
      <c r="O175" s="17"/>
    </row>
    <row r="176" spans="15:15" x14ac:dyDescent="0.25">
      <c r="O176" s="17"/>
    </row>
    <row r="177" spans="15:15" x14ac:dyDescent="0.25">
      <c r="O177" s="17"/>
    </row>
    <row r="178" spans="15:15" x14ac:dyDescent="0.25">
      <c r="O178" s="17"/>
    </row>
    <row r="179" spans="15:15" x14ac:dyDescent="0.25">
      <c r="O179" s="17"/>
    </row>
    <row r="180" spans="15:15" x14ac:dyDescent="0.25">
      <c r="O180" s="17"/>
    </row>
    <row r="181" spans="15:15" x14ac:dyDescent="0.25">
      <c r="O181" s="17"/>
    </row>
    <row r="182" spans="15:15" x14ac:dyDescent="0.25">
      <c r="O182" s="17"/>
    </row>
    <row r="183" spans="15:15" x14ac:dyDescent="0.25">
      <c r="O183" s="17"/>
    </row>
    <row r="184" spans="15:15" x14ac:dyDescent="0.25">
      <c r="O184" s="17"/>
    </row>
    <row r="185" spans="15:15" x14ac:dyDescent="0.25">
      <c r="O185" s="17"/>
    </row>
    <row r="186" spans="15:15" x14ac:dyDescent="0.25">
      <c r="O186" s="17"/>
    </row>
    <row r="187" spans="15:15" x14ac:dyDescent="0.25">
      <c r="O187" s="17"/>
    </row>
    <row r="188" spans="15:15" x14ac:dyDescent="0.25">
      <c r="O188" s="17"/>
    </row>
    <row r="189" spans="15:15" x14ac:dyDescent="0.25">
      <c r="O189" s="17"/>
    </row>
    <row r="190" spans="15:15" x14ac:dyDescent="0.25">
      <c r="O190" s="17"/>
    </row>
    <row r="191" spans="15:15" x14ac:dyDescent="0.25">
      <c r="O191" s="17"/>
    </row>
    <row r="192" spans="15:15" x14ac:dyDescent="0.25">
      <c r="O192" s="17"/>
    </row>
    <row r="193" spans="15:15" x14ac:dyDescent="0.25">
      <c r="O193" s="17"/>
    </row>
    <row r="194" spans="15:15" x14ac:dyDescent="0.25">
      <c r="O194" s="17"/>
    </row>
    <row r="195" spans="15:15" x14ac:dyDescent="0.25">
      <c r="O195" s="17"/>
    </row>
    <row r="196" spans="15:15" x14ac:dyDescent="0.25">
      <c r="O196" s="17"/>
    </row>
    <row r="197" spans="15:15" x14ac:dyDescent="0.25">
      <c r="O197" s="17"/>
    </row>
    <row r="198" spans="15:15" x14ac:dyDescent="0.25">
      <c r="O198" s="17"/>
    </row>
    <row r="199" spans="15:15" x14ac:dyDescent="0.25">
      <c r="O199" s="17"/>
    </row>
    <row r="200" spans="15:15" x14ac:dyDescent="0.25">
      <c r="O200" s="17"/>
    </row>
    <row r="201" spans="15:15" x14ac:dyDescent="0.25">
      <c r="O201" s="17"/>
    </row>
    <row r="202" spans="15:15" x14ac:dyDescent="0.25">
      <c r="O202" s="17"/>
    </row>
    <row r="203" spans="15:15" x14ac:dyDescent="0.25">
      <c r="O203" s="17"/>
    </row>
    <row r="204" spans="15:15" x14ac:dyDescent="0.25">
      <c r="O204" s="17"/>
    </row>
    <row r="205" spans="15:15" x14ac:dyDescent="0.25">
      <c r="O205" s="17"/>
    </row>
    <row r="206" spans="15:15" x14ac:dyDescent="0.25">
      <c r="O206" s="17"/>
    </row>
    <row r="207" spans="15:15" x14ac:dyDescent="0.25">
      <c r="O207" s="17"/>
    </row>
    <row r="208" spans="15:15" x14ac:dyDescent="0.25">
      <c r="O208" s="17"/>
    </row>
    <row r="209" spans="15:15" x14ac:dyDescent="0.25">
      <c r="O209" s="17"/>
    </row>
    <row r="210" spans="15:15" x14ac:dyDescent="0.25">
      <c r="O210" s="17"/>
    </row>
    <row r="211" spans="15:15" x14ac:dyDescent="0.25">
      <c r="O211" s="17"/>
    </row>
    <row r="212" spans="15:15" x14ac:dyDescent="0.25">
      <c r="O212" s="17"/>
    </row>
  </sheetData>
  <autoFilter ref="A1:O56"/>
  <printOptions horizontalCentered="1" verticalCentered="1"/>
  <pageMargins left="0.70866141732283472" right="0.70866141732283472" top="0.74803149606299213" bottom="0.74803149606299213" header="0.31496062992125984" footer="0.31496062992125984"/>
  <pageSetup paperSize="258" scale="70" orientation="landscape" horizontalDpi="0" verticalDpi="0" r:id="rId1"/>
  <headerFooter>
    <oddHeader>&amp;L&amp;"-,Negrita"&amp;14IDAAN
SUB GERENCIA TECNICA METROPOLITANA
DISTRIBUCIÓN Y CONTROL DE RED
PROGRAMA DE CAMBIO DE HIDRANTES POR PROYECTOS ESPECIALES</oddHeader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2"/>
  <sheetViews>
    <sheetView topLeftCell="G1" zoomScale="120" zoomScaleNormal="120" workbookViewId="0">
      <selection activeCell="G17" sqref="G17"/>
    </sheetView>
  </sheetViews>
  <sheetFormatPr baseColWidth="10" defaultRowHeight="15" x14ac:dyDescent="0.25"/>
  <cols>
    <col min="1" max="1" width="22.7109375" customWidth="1"/>
    <col min="3" max="3" width="20.7109375" customWidth="1"/>
    <col min="4" max="5" width="18.7109375" customWidth="1"/>
    <col min="6" max="6" width="30.7109375" customWidth="1"/>
    <col min="7" max="7" width="20.7109375" customWidth="1"/>
    <col min="8" max="8" width="30.7109375" customWidth="1"/>
    <col min="9" max="9" width="46.7109375" customWidth="1"/>
    <col min="10" max="10" width="45.7109375" customWidth="1"/>
    <col min="11" max="11" width="40.7109375" style="22" customWidth="1"/>
    <col min="12" max="12" width="20.7109375" style="2" customWidth="1"/>
    <col min="13" max="13" width="32.7109375" customWidth="1"/>
  </cols>
  <sheetData>
    <row r="1" spans="1:16" x14ac:dyDescent="0.25">
      <c r="A1" s="45" t="s">
        <v>28</v>
      </c>
      <c r="B1" s="45" t="s">
        <v>29</v>
      </c>
      <c r="C1" s="46" t="s">
        <v>11</v>
      </c>
      <c r="D1" s="45" t="s">
        <v>18</v>
      </c>
      <c r="E1" s="45" t="s">
        <v>19</v>
      </c>
      <c r="F1" s="45" t="s">
        <v>20</v>
      </c>
      <c r="G1" s="45" t="s">
        <v>23</v>
      </c>
      <c r="H1" s="45" t="s">
        <v>2</v>
      </c>
      <c r="I1" s="45" t="s">
        <v>26</v>
      </c>
      <c r="J1" s="45" t="s">
        <v>38</v>
      </c>
      <c r="K1" s="47" t="s">
        <v>187</v>
      </c>
      <c r="L1" s="46" t="s">
        <v>190</v>
      </c>
      <c r="M1" s="45" t="s">
        <v>9</v>
      </c>
      <c r="N1" s="46" t="s">
        <v>203</v>
      </c>
      <c r="O1" s="45" t="s">
        <v>7</v>
      </c>
      <c r="P1" t="s">
        <v>10</v>
      </c>
    </row>
    <row r="2" spans="1:16" x14ac:dyDescent="0.25">
      <c r="A2" s="48" t="s">
        <v>241</v>
      </c>
      <c r="B2" s="48" t="s">
        <v>238</v>
      </c>
      <c r="C2" s="48" t="s">
        <v>317</v>
      </c>
      <c r="D2" s="49">
        <v>42307</v>
      </c>
      <c r="E2" s="49">
        <v>42338</v>
      </c>
      <c r="F2" s="48" t="s">
        <v>13</v>
      </c>
      <c r="G2" s="48" t="s">
        <v>103</v>
      </c>
      <c r="H2" s="48" t="s">
        <v>318</v>
      </c>
      <c r="I2" s="48" t="s">
        <v>319</v>
      </c>
      <c r="J2" s="48" t="s">
        <v>320</v>
      </c>
      <c r="K2" s="28" t="s">
        <v>225</v>
      </c>
      <c r="L2" s="51">
        <v>42307</v>
      </c>
      <c r="M2" s="30" t="s">
        <v>189</v>
      </c>
      <c r="N2" s="48"/>
      <c r="O2" s="49"/>
    </row>
    <row r="3" spans="1:16" x14ac:dyDescent="0.25">
      <c r="A3" s="48"/>
      <c r="B3" s="48"/>
      <c r="C3" s="48"/>
      <c r="D3" s="49"/>
      <c r="E3" s="49"/>
      <c r="F3" s="48"/>
      <c r="G3" s="48"/>
      <c r="H3" s="48"/>
      <c r="I3" s="48"/>
      <c r="J3" s="48"/>
      <c r="K3" s="50"/>
      <c r="L3" s="51"/>
      <c r="M3" s="48"/>
      <c r="N3" s="48"/>
      <c r="O3" s="49"/>
    </row>
    <row r="4" spans="1:16" x14ac:dyDescent="0.25">
      <c r="A4" s="48"/>
      <c r="B4" s="48"/>
      <c r="C4" s="48"/>
      <c r="D4" s="49"/>
      <c r="E4" s="49"/>
      <c r="F4" s="48"/>
      <c r="G4" s="48"/>
      <c r="H4" s="48"/>
      <c r="I4" s="48"/>
      <c r="J4" s="48"/>
      <c r="K4" s="50"/>
      <c r="L4" s="51"/>
      <c r="M4" s="48"/>
      <c r="N4" s="48"/>
      <c r="O4" s="49"/>
    </row>
    <row r="5" spans="1:16" x14ac:dyDescent="0.25">
      <c r="A5" s="48"/>
      <c r="B5" s="48"/>
      <c r="C5" s="48"/>
      <c r="D5" s="49"/>
      <c r="E5" s="49"/>
      <c r="F5" s="48"/>
      <c r="G5" s="48"/>
      <c r="H5" s="48"/>
      <c r="I5" s="48"/>
      <c r="J5" s="48"/>
      <c r="K5" s="50"/>
      <c r="L5" s="51"/>
      <c r="M5" s="48"/>
      <c r="N5" s="48"/>
      <c r="O5" s="49"/>
      <c r="P5" t="s">
        <v>14</v>
      </c>
    </row>
    <row r="6" spans="1:16" x14ac:dyDescent="0.25">
      <c r="A6" s="48"/>
      <c r="B6" s="48"/>
      <c r="C6" s="48"/>
      <c r="D6" s="49"/>
      <c r="E6" s="49"/>
      <c r="F6" s="48"/>
      <c r="G6" s="48"/>
      <c r="H6" s="48"/>
      <c r="I6" s="48"/>
      <c r="J6" s="48"/>
      <c r="K6" s="50"/>
      <c r="L6" s="51"/>
      <c r="M6" s="48"/>
      <c r="N6" s="48"/>
      <c r="O6" s="49"/>
    </row>
    <row r="7" spans="1:16" x14ac:dyDescent="0.25">
      <c r="A7" s="41"/>
      <c r="B7" s="41"/>
      <c r="C7" s="41"/>
      <c r="D7" s="42"/>
      <c r="E7" s="42"/>
      <c r="F7" s="41"/>
      <c r="G7" s="41"/>
      <c r="H7" s="41"/>
      <c r="I7" s="41"/>
      <c r="J7" s="41"/>
      <c r="K7" s="43"/>
      <c r="L7" s="44"/>
      <c r="M7" s="41"/>
      <c r="N7" s="41"/>
      <c r="O7" s="42"/>
    </row>
    <row r="8" spans="1:16" x14ac:dyDescent="0.25">
      <c r="A8" s="26"/>
      <c r="B8" s="26"/>
      <c r="C8" s="26"/>
      <c r="D8" s="32"/>
      <c r="E8" s="32"/>
      <c r="F8" s="26"/>
      <c r="G8" s="26"/>
      <c r="H8" s="26"/>
      <c r="I8" s="26"/>
      <c r="J8" s="26"/>
      <c r="K8" s="33"/>
      <c r="L8" s="34"/>
      <c r="M8" s="26"/>
      <c r="N8" s="26"/>
      <c r="O8" s="32"/>
      <c r="P8" t="s">
        <v>10</v>
      </c>
    </row>
    <row r="9" spans="1:16" x14ac:dyDescent="0.25">
      <c r="A9" s="26"/>
      <c r="B9" s="26"/>
      <c r="C9" s="26"/>
      <c r="D9" s="32"/>
      <c r="E9" s="32"/>
      <c r="F9" s="26"/>
      <c r="G9" s="26"/>
      <c r="H9" s="26"/>
      <c r="I9" s="26"/>
      <c r="J9" s="26"/>
      <c r="K9" s="33"/>
      <c r="L9" s="34"/>
      <c r="M9" s="26"/>
      <c r="N9" s="26"/>
      <c r="O9" s="32"/>
    </row>
    <row r="10" spans="1:16" x14ac:dyDescent="0.25">
      <c r="A10" s="26"/>
      <c r="B10" s="26"/>
      <c r="C10" s="26"/>
      <c r="D10" s="32"/>
      <c r="E10" s="32"/>
      <c r="F10" s="26"/>
      <c r="G10" s="26"/>
      <c r="H10" s="26"/>
      <c r="I10" s="26"/>
      <c r="J10" s="26"/>
      <c r="K10" s="33"/>
      <c r="L10" s="34"/>
      <c r="M10" s="26"/>
      <c r="N10" s="26"/>
      <c r="O10" s="32"/>
    </row>
    <row r="11" spans="1:16" x14ac:dyDescent="0.25">
      <c r="A11" s="26"/>
      <c r="B11" s="26"/>
      <c r="C11" s="26"/>
      <c r="D11" s="32"/>
      <c r="E11" s="32"/>
      <c r="F11" s="26"/>
      <c r="G11" s="26"/>
      <c r="H11" s="26"/>
      <c r="I11" s="26"/>
      <c r="J11" s="26"/>
      <c r="K11" s="33"/>
      <c r="L11" s="34"/>
      <c r="M11" s="26"/>
      <c r="N11" s="26"/>
      <c r="O11" s="32"/>
    </row>
    <row r="12" spans="1:16" x14ac:dyDescent="0.25">
      <c r="A12" s="26"/>
      <c r="B12" s="26"/>
      <c r="C12" s="26"/>
      <c r="D12" s="32"/>
      <c r="E12" s="32"/>
      <c r="F12" s="26"/>
      <c r="G12" s="26"/>
      <c r="H12" s="26"/>
      <c r="I12" s="26"/>
      <c r="J12" s="26"/>
      <c r="K12" s="33"/>
      <c r="L12" s="34"/>
      <c r="M12" s="26"/>
      <c r="N12" s="26"/>
      <c r="O12" s="32"/>
    </row>
    <row r="13" spans="1:16" s="16" customFormat="1" x14ac:dyDescent="0.25">
      <c r="A13" s="26"/>
      <c r="B13" s="26"/>
      <c r="C13" s="26"/>
      <c r="D13" s="32"/>
      <c r="E13" s="32"/>
      <c r="F13" s="26"/>
      <c r="G13" s="26"/>
      <c r="H13" s="26"/>
      <c r="I13" s="26"/>
      <c r="J13" s="26"/>
      <c r="K13" s="33"/>
      <c r="L13" s="34"/>
      <c r="M13" s="26"/>
      <c r="N13" s="26"/>
      <c r="O13" s="32"/>
    </row>
    <row r="14" spans="1:16" x14ac:dyDescent="0.25">
      <c r="A14" s="26"/>
      <c r="B14" s="26"/>
      <c r="C14" s="26"/>
      <c r="D14" s="32"/>
      <c r="E14" s="32"/>
      <c r="F14" s="26"/>
      <c r="G14" s="26"/>
      <c r="H14" s="26"/>
      <c r="I14" s="26"/>
      <c r="J14" s="26"/>
      <c r="K14" s="33"/>
      <c r="L14" s="34"/>
      <c r="M14" s="26"/>
      <c r="N14" s="26"/>
      <c r="O14" s="32"/>
    </row>
    <row r="15" spans="1:16" x14ac:dyDescent="0.25">
      <c r="A15" s="26"/>
      <c r="B15" s="26"/>
      <c r="C15" s="26"/>
      <c r="D15" s="32"/>
      <c r="E15" s="32"/>
      <c r="F15" s="26"/>
      <c r="G15" s="26"/>
      <c r="H15" s="26"/>
      <c r="I15" s="26"/>
      <c r="J15" s="26"/>
      <c r="K15" s="33"/>
      <c r="L15" s="34"/>
      <c r="M15" s="26"/>
      <c r="N15" s="26"/>
      <c r="O15" s="32"/>
    </row>
    <row r="16" spans="1:16" x14ac:dyDescent="0.25">
      <c r="A16" s="26"/>
      <c r="B16" s="26"/>
      <c r="C16" s="26"/>
      <c r="D16" s="32"/>
      <c r="E16" s="32"/>
      <c r="F16" s="26"/>
      <c r="G16" s="26"/>
      <c r="H16" s="26"/>
      <c r="I16" s="26"/>
      <c r="J16" s="26"/>
      <c r="K16" s="33"/>
      <c r="L16" s="34"/>
      <c r="M16" s="26"/>
      <c r="N16" s="26"/>
      <c r="O16" s="32"/>
    </row>
    <row r="17" spans="1:15" x14ac:dyDescent="0.25">
      <c r="A17" s="26"/>
      <c r="B17" s="26"/>
      <c r="C17" s="26"/>
      <c r="D17" s="32"/>
      <c r="E17" s="32"/>
      <c r="F17" s="26"/>
      <c r="G17" s="26"/>
      <c r="H17" s="26"/>
      <c r="I17" s="26"/>
      <c r="J17" s="26"/>
      <c r="K17" s="33"/>
      <c r="L17" s="34"/>
      <c r="M17" s="26"/>
      <c r="N17" s="26"/>
      <c r="O17" s="32"/>
    </row>
    <row r="18" spans="1:15" x14ac:dyDescent="0.25">
      <c r="A18" s="26"/>
      <c r="B18" s="26"/>
      <c r="C18" s="26"/>
      <c r="D18" s="32"/>
      <c r="E18" s="32"/>
      <c r="F18" s="26"/>
      <c r="G18" s="26"/>
      <c r="H18" s="26"/>
      <c r="I18" s="26"/>
      <c r="J18" s="26"/>
      <c r="K18" s="33"/>
      <c r="L18" s="34"/>
      <c r="M18" s="26"/>
      <c r="N18" s="26"/>
      <c r="O18" s="32"/>
    </row>
    <row r="19" spans="1:15" x14ac:dyDescent="0.25">
      <c r="A19" s="26"/>
      <c r="B19" s="26"/>
      <c r="C19" s="26"/>
      <c r="D19" s="32"/>
      <c r="E19" s="32"/>
      <c r="F19" s="26"/>
      <c r="G19" s="26"/>
      <c r="H19" s="26"/>
      <c r="I19" s="26"/>
      <c r="J19" s="26"/>
      <c r="K19" s="33"/>
      <c r="L19" s="34"/>
      <c r="M19" s="26"/>
      <c r="N19" s="26"/>
      <c r="O19" s="32"/>
    </row>
    <row r="20" spans="1:15" x14ac:dyDescent="0.25">
      <c r="A20" s="26"/>
      <c r="B20" s="26"/>
      <c r="C20" s="26"/>
      <c r="D20" s="32"/>
      <c r="E20" s="32"/>
      <c r="F20" s="26"/>
      <c r="G20" s="26"/>
      <c r="H20" s="26"/>
      <c r="I20" s="26"/>
      <c r="J20" s="26"/>
      <c r="K20" s="33"/>
      <c r="L20" s="34"/>
      <c r="M20" s="26"/>
      <c r="N20" s="26"/>
      <c r="O20" s="32"/>
    </row>
    <row r="21" spans="1:15" x14ac:dyDescent="0.25">
      <c r="A21" s="26"/>
      <c r="B21" s="26"/>
      <c r="C21" s="26"/>
      <c r="D21" s="32"/>
      <c r="E21" s="32"/>
      <c r="F21" s="26"/>
      <c r="G21" s="26"/>
      <c r="H21" s="26"/>
      <c r="I21" s="26"/>
      <c r="J21" s="26"/>
      <c r="K21" s="33"/>
      <c r="L21" s="34"/>
      <c r="M21" s="26"/>
      <c r="N21" s="26"/>
      <c r="O21" s="32"/>
    </row>
    <row r="22" spans="1:15" x14ac:dyDescent="0.25">
      <c r="A22" s="26"/>
      <c r="B22" s="26"/>
      <c r="C22" s="26"/>
      <c r="D22" s="32"/>
      <c r="E22" s="32"/>
      <c r="F22" s="26"/>
      <c r="G22" s="26"/>
      <c r="H22" s="26"/>
      <c r="I22" s="26"/>
      <c r="J22" s="26"/>
      <c r="K22" s="33"/>
      <c r="L22" s="34"/>
      <c r="M22" s="26"/>
      <c r="N22" s="26"/>
      <c r="O22" s="32"/>
    </row>
    <row r="23" spans="1:15" x14ac:dyDescent="0.25">
      <c r="A23" s="26"/>
      <c r="B23" s="26"/>
      <c r="C23" s="26"/>
      <c r="D23" s="32"/>
      <c r="E23" s="32"/>
      <c r="F23" s="26"/>
      <c r="G23" s="26"/>
      <c r="H23" s="26"/>
      <c r="I23" s="26"/>
      <c r="J23" s="26"/>
      <c r="K23" s="33"/>
      <c r="L23" s="34"/>
      <c r="M23" s="26"/>
      <c r="N23" s="26"/>
      <c r="O23" s="32"/>
    </row>
    <row r="24" spans="1:15" x14ac:dyDescent="0.25">
      <c r="A24" s="26"/>
      <c r="B24" s="26"/>
      <c r="C24" s="26"/>
      <c r="D24" s="32"/>
      <c r="E24" s="32"/>
      <c r="F24" s="26"/>
      <c r="G24" s="26"/>
      <c r="H24" s="26"/>
      <c r="I24" s="26"/>
      <c r="J24" s="26"/>
      <c r="K24" s="33"/>
      <c r="L24" s="34"/>
      <c r="M24" s="26"/>
      <c r="N24" s="26"/>
      <c r="O24" s="32"/>
    </row>
    <row r="25" spans="1:15" x14ac:dyDescent="0.25">
      <c r="A25" s="26"/>
      <c r="B25" s="26"/>
      <c r="C25" s="26"/>
      <c r="D25" s="32"/>
      <c r="E25" s="32"/>
      <c r="F25" s="26"/>
      <c r="G25" s="26"/>
      <c r="H25" s="26"/>
      <c r="I25" s="26"/>
      <c r="J25" s="26"/>
      <c r="K25" s="33"/>
      <c r="L25" s="34"/>
      <c r="M25" s="26"/>
      <c r="N25" s="26"/>
      <c r="O25" s="32"/>
    </row>
    <row r="26" spans="1:15" x14ac:dyDescent="0.25">
      <c r="A26" s="26"/>
      <c r="B26" s="26"/>
      <c r="C26" s="26"/>
      <c r="D26" s="32"/>
      <c r="E26" s="32"/>
      <c r="F26" s="26"/>
      <c r="G26" s="26"/>
      <c r="H26" s="26"/>
      <c r="I26" s="26"/>
      <c r="J26" s="26"/>
      <c r="K26" s="33"/>
      <c r="L26" s="34"/>
      <c r="M26" s="26"/>
      <c r="N26" s="26"/>
      <c r="O26" s="32"/>
    </row>
    <row r="27" spans="1:15" x14ac:dyDescent="0.25">
      <c r="A27" s="26"/>
      <c r="B27" s="26"/>
      <c r="C27" s="26"/>
      <c r="D27" s="32"/>
      <c r="E27" s="32"/>
      <c r="F27" s="26"/>
      <c r="G27" s="26"/>
      <c r="H27" s="26"/>
      <c r="I27" s="26"/>
      <c r="J27" s="26"/>
      <c r="K27" s="33"/>
      <c r="L27" s="34"/>
      <c r="M27" s="26"/>
      <c r="N27" s="26"/>
      <c r="O27" s="32"/>
    </row>
    <row r="28" spans="1:15" x14ac:dyDescent="0.25">
      <c r="A28" s="26"/>
      <c r="B28" s="26"/>
      <c r="C28" s="26"/>
      <c r="D28" s="32"/>
      <c r="E28" s="32"/>
      <c r="F28" s="26"/>
      <c r="G28" s="26"/>
      <c r="H28" s="26"/>
      <c r="I28" s="26"/>
      <c r="J28" s="26"/>
      <c r="K28" s="33"/>
      <c r="L28" s="34"/>
      <c r="M28" s="26"/>
      <c r="N28" s="26"/>
      <c r="O28" s="32"/>
    </row>
    <row r="29" spans="1:15" x14ac:dyDescent="0.25">
      <c r="A29" s="26"/>
      <c r="B29" s="26"/>
      <c r="C29" s="26"/>
      <c r="D29" s="32"/>
      <c r="E29" s="32"/>
      <c r="F29" s="26"/>
      <c r="G29" s="26"/>
      <c r="H29" s="26"/>
      <c r="I29" s="26"/>
      <c r="J29" s="26"/>
      <c r="K29" s="33"/>
      <c r="L29" s="34"/>
      <c r="M29" s="26"/>
      <c r="N29" s="26"/>
      <c r="O29" s="32"/>
    </row>
    <row r="30" spans="1:15" x14ac:dyDescent="0.25">
      <c r="A30" s="26"/>
      <c r="B30" s="26"/>
      <c r="C30" s="26"/>
      <c r="D30" s="32"/>
      <c r="E30" s="32"/>
      <c r="F30" s="26"/>
      <c r="G30" s="26"/>
      <c r="H30" s="26"/>
      <c r="I30" s="26"/>
      <c r="J30" s="26"/>
      <c r="K30" s="33"/>
      <c r="L30" s="34"/>
      <c r="M30" s="26"/>
      <c r="N30" s="26"/>
      <c r="O30" s="32"/>
    </row>
    <row r="31" spans="1:15" x14ac:dyDescent="0.25">
      <c r="A31" s="26"/>
      <c r="B31" s="26"/>
      <c r="C31" s="26"/>
      <c r="D31" s="32"/>
      <c r="E31" s="32"/>
      <c r="F31" s="26"/>
      <c r="G31" s="26"/>
      <c r="H31" s="26"/>
      <c r="I31" s="26"/>
      <c r="J31" s="26"/>
      <c r="K31" s="33"/>
      <c r="L31" s="34"/>
      <c r="M31" s="26"/>
      <c r="N31" s="26"/>
      <c r="O31" s="32"/>
    </row>
    <row r="32" spans="1:15" x14ac:dyDescent="0.25">
      <c r="A32" s="26"/>
      <c r="B32" s="26"/>
      <c r="C32" s="26"/>
      <c r="D32" s="32"/>
      <c r="E32" s="32"/>
      <c r="F32" s="26"/>
      <c r="G32" s="26"/>
      <c r="H32" s="26"/>
      <c r="I32" s="26"/>
      <c r="J32" s="26"/>
      <c r="K32" s="33"/>
      <c r="L32" s="34"/>
      <c r="M32" s="36"/>
      <c r="N32" s="26"/>
      <c r="O32" s="32"/>
    </row>
    <row r="33" spans="1:15" x14ac:dyDescent="0.25">
      <c r="A33" s="26"/>
      <c r="B33" s="26"/>
      <c r="C33" s="26"/>
      <c r="D33" s="32"/>
      <c r="E33" s="32"/>
      <c r="F33" s="26"/>
      <c r="G33" s="26"/>
      <c r="H33" s="26"/>
      <c r="I33" s="26"/>
      <c r="J33" s="26"/>
      <c r="K33" s="33"/>
      <c r="L33" s="34"/>
      <c r="M33" s="36"/>
      <c r="N33" s="26"/>
      <c r="O33" s="32"/>
    </row>
    <row r="34" spans="1:15" x14ac:dyDescent="0.25">
      <c r="A34" s="26"/>
      <c r="B34" s="26"/>
      <c r="C34" s="26"/>
      <c r="D34" s="32"/>
      <c r="E34" s="32"/>
      <c r="F34" s="26"/>
      <c r="G34" s="26"/>
      <c r="H34" s="26"/>
      <c r="I34" s="26"/>
      <c r="J34" s="26"/>
      <c r="K34" s="33"/>
      <c r="L34" s="34"/>
      <c r="M34" s="26"/>
      <c r="N34" s="26"/>
      <c r="O34" s="32"/>
    </row>
    <row r="35" spans="1:15" x14ac:dyDescent="0.25">
      <c r="A35" s="26"/>
      <c r="B35" s="26"/>
      <c r="C35" s="26"/>
      <c r="D35" s="32"/>
      <c r="E35" s="32"/>
      <c r="F35" s="26"/>
      <c r="G35" s="26"/>
      <c r="H35" s="26"/>
      <c r="I35" s="26"/>
      <c r="J35" s="26"/>
      <c r="K35" s="33"/>
      <c r="L35" s="34"/>
      <c r="M35" s="26"/>
      <c r="N35" s="26"/>
      <c r="O35" s="32"/>
    </row>
    <row r="36" spans="1:15" x14ac:dyDescent="0.25">
      <c r="A36" s="26"/>
      <c r="B36" s="26"/>
      <c r="C36" s="26"/>
      <c r="D36" s="32"/>
      <c r="E36" s="32"/>
      <c r="F36" s="26"/>
      <c r="G36" s="26"/>
      <c r="H36" s="26"/>
      <c r="I36" s="26"/>
      <c r="J36" s="26"/>
      <c r="K36" s="33"/>
      <c r="L36" s="34"/>
      <c r="M36" s="26"/>
      <c r="N36" s="26"/>
      <c r="O36" s="32"/>
    </row>
    <row r="37" spans="1:15" x14ac:dyDescent="0.25">
      <c r="A37" s="26"/>
      <c r="B37" s="26"/>
      <c r="C37" s="26"/>
      <c r="D37" s="32"/>
      <c r="E37" s="32"/>
      <c r="F37" s="26"/>
      <c r="G37" s="26"/>
      <c r="H37" s="26"/>
      <c r="I37" s="26"/>
      <c r="J37" s="26"/>
      <c r="K37" s="33"/>
      <c r="L37" s="34"/>
      <c r="M37" s="26"/>
      <c r="N37" s="26"/>
      <c r="O37" s="32"/>
    </row>
    <row r="38" spans="1:15" x14ac:dyDescent="0.25">
      <c r="A38" s="26"/>
      <c r="B38" s="26"/>
      <c r="C38" s="26"/>
      <c r="D38" s="32"/>
      <c r="E38" s="32"/>
      <c r="F38" s="26"/>
      <c r="G38" s="26"/>
      <c r="H38" s="26"/>
      <c r="I38" s="26"/>
      <c r="J38" s="26"/>
      <c r="K38" s="33"/>
      <c r="L38" s="34"/>
      <c r="M38" s="26"/>
      <c r="N38" s="26"/>
      <c r="O38" s="32"/>
    </row>
    <row r="39" spans="1:15" x14ac:dyDescent="0.25">
      <c r="A39" s="26"/>
      <c r="B39" s="26"/>
      <c r="C39" s="26"/>
      <c r="D39" s="32"/>
      <c r="E39" s="32"/>
      <c r="F39" s="26"/>
      <c r="G39" s="26"/>
      <c r="H39" s="26"/>
      <c r="I39" s="26"/>
      <c r="J39" s="26"/>
      <c r="K39" s="33"/>
      <c r="L39" s="34"/>
      <c r="M39" s="26"/>
      <c r="N39" s="26"/>
      <c r="O39" s="32"/>
    </row>
    <row r="40" spans="1:15" x14ac:dyDescent="0.25">
      <c r="A40" s="26"/>
      <c r="B40" s="26"/>
      <c r="C40" s="26"/>
      <c r="D40" s="32"/>
      <c r="E40" s="32"/>
      <c r="F40" s="26"/>
      <c r="G40" s="26"/>
      <c r="H40" s="26"/>
      <c r="I40" s="26"/>
      <c r="J40" s="26"/>
      <c r="K40" s="33"/>
      <c r="L40" s="34"/>
      <c r="M40" s="26"/>
      <c r="N40" s="26"/>
      <c r="O40" s="32"/>
    </row>
    <row r="41" spans="1:15" x14ac:dyDescent="0.25">
      <c r="A41" s="26"/>
      <c r="B41" s="26"/>
      <c r="C41" s="26"/>
      <c r="D41" s="32"/>
      <c r="E41" s="32"/>
      <c r="F41" s="26"/>
      <c r="G41" s="26"/>
      <c r="H41" s="26"/>
      <c r="I41" s="26"/>
      <c r="J41" s="26"/>
      <c r="K41" s="33"/>
      <c r="L41" s="34"/>
      <c r="M41" s="26"/>
      <c r="N41" s="26"/>
      <c r="O41" s="32"/>
    </row>
    <row r="42" spans="1:15" x14ac:dyDescent="0.25">
      <c r="A42" s="26"/>
      <c r="B42" s="26"/>
      <c r="C42" s="26"/>
      <c r="D42" s="32"/>
      <c r="E42" s="32"/>
      <c r="F42" s="26"/>
      <c r="G42" s="26"/>
      <c r="H42" s="26"/>
      <c r="I42" s="26"/>
      <c r="J42" s="26"/>
      <c r="K42" s="33"/>
      <c r="L42" s="34"/>
      <c r="M42" s="26"/>
      <c r="N42" s="26"/>
      <c r="O42" s="32"/>
    </row>
    <row r="43" spans="1:15" x14ac:dyDescent="0.25">
      <c r="A43" s="26"/>
      <c r="B43" s="26"/>
      <c r="C43" s="26"/>
      <c r="D43" s="32"/>
      <c r="E43" s="32"/>
      <c r="F43" s="26"/>
      <c r="G43" s="26"/>
      <c r="H43" s="26"/>
      <c r="I43" s="26"/>
      <c r="J43" s="26"/>
      <c r="K43" s="33"/>
      <c r="L43" s="34"/>
      <c r="M43" s="26"/>
      <c r="N43" s="26"/>
      <c r="O43" s="32"/>
    </row>
    <row r="44" spans="1:15" x14ac:dyDescent="0.25">
      <c r="A44" s="26"/>
      <c r="B44" s="26"/>
      <c r="C44" s="26"/>
      <c r="D44" s="32"/>
      <c r="E44" s="32"/>
      <c r="F44" s="26"/>
      <c r="G44" s="26"/>
      <c r="H44" s="26"/>
      <c r="I44" s="26"/>
      <c r="J44" s="26"/>
      <c r="K44" s="33"/>
      <c r="L44" s="34"/>
      <c r="M44" s="26"/>
      <c r="N44" s="26"/>
      <c r="O44" s="32"/>
    </row>
    <row r="45" spans="1:15" x14ac:dyDescent="0.25">
      <c r="A45" s="26"/>
      <c r="B45" s="26"/>
      <c r="C45" s="26"/>
      <c r="D45" s="32"/>
      <c r="E45" s="32"/>
      <c r="F45" s="26"/>
      <c r="G45" s="26"/>
      <c r="H45" s="26"/>
      <c r="I45" s="26"/>
      <c r="J45" s="26"/>
      <c r="K45" s="33"/>
      <c r="L45" s="34"/>
      <c r="M45" s="26"/>
      <c r="N45" s="26"/>
      <c r="O45" s="32"/>
    </row>
    <row r="46" spans="1:15" x14ac:dyDescent="0.25">
      <c r="A46" s="26"/>
      <c r="B46" s="26"/>
      <c r="C46" s="26"/>
      <c r="D46" s="32"/>
      <c r="E46" s="32"/>
      <c r="F46" s="26"/>
      <c r="G46" s="26"/>
      <c r="H46" s="26"/>
      <c r="I46" s="26"/>
      <c r="J46" s="26"/>
      <c r="K46" s="33"/>
      <c r="L46" s="34"/>
      <c r="M46" s="26"/>
      <c r="N46" s="26"/>
      <c r="O46" s="32"/>
    </row>
    <row r="47" spans="1:15" x14ac:dyDescent="0.25">
      <c r="A47" s="26"/>
      <c r="B47" s="26"/>
      <c r="C47" s="26"/>
      <c r="D47" s="32"/>
      <c r="E47" s="32"/>
      <c r="F47" s="26"/>
      <c r="G47" s="26"/>
      <c r="H47" s="26"/>
      <c r="I47" s="26"/>
      <c r="J47" s="26"/>
      <c r="K47" s="40"/>
      <c r="L47" s="34"/>
      <c r="M47" s="26"/>
      <c r="N47" s="26"/>
      <c r="O47" s="32"/>
    </row>
    <row r="48" spans="1:15" x14ac:dyDescent="0.25">
      <c r="A48" s="26"/>
      <c r="B48" s="26"/>
      <c r="C48" s="26"/>
      <c r="D48" s="32"/>
      <c r="E48" s="32"/>
      <c r="F48" s="26"/>
      <c r="G48" s="26"/>
      <c r="H48" s="26"/>
      <c r="I48" s="26"/>
      <c r="J48" s="26"/>
      <c r="K48" s="33"/>
      <c r="L48" s="34"/>
      <c r="M48" s="26"/>
      <c r="N48" s="26"/>
      <c r="O48" s="32"/>
    </row>
    <row r="49" spans="1:15" x14ac:dyDescent="0.25">
      <c r="A49" s="26"/>
      <c r="B49" s="26"/>
      <c r="C49" s="26"/>
      <c r="D49" s="32"/>
      <c r="E49" s="32"/>
      <c r="F49" s="26"/>
      <c r="G49" s="26"/>
      <c r="H49" s="26"/>
      <c r="I49" s="26"/>
      <c r="J49" s="26"/>
      <c r="K49" s="33"/>
      <c r="L49" s="34"/>
      <c r="M49" s="26"/>
      <c r="N49" s="26"/>
      <c r="O49" s="32"/>
    </row>
    <row r="50" spans="1:15" x14ac:dyDescent="0.25">
      <c r="A50" s="26"/>
      <c r="B50" s="26"/>
      <c r="C50" s="26"/>
      <c r="D50" s="32"/>
      <c r="E50" s="32"/>
      <c r="F50" s="26"/>
      <c r="G50" s="26"/>
      <c r="H50" s="26"/>
      <c r="I50" s="26"/>
      <c r="J50" s="26"/>
      <c r="K50" s="40"/>
      <c r="L50" s="34"/>
      <c r="M50" s="26"/>
      <c r="N50" s="26"/>
      <c r="O50" s="32"/>
    </row>
    <row r="51" spans="1:15" x14ac:dyDescent="0.25">
      <c r="A51" s="26"/>
      <c r="B51" s="26"/>
      <c r="C51" s="26"/>
      <c r="D51" s="32"/>
      <c r="E51" s="32"/>
      <c r="F51" s="26"/>
      <c r="G51" s="26"/>
      <c r="H51" s="26"/>
      <c r="I51" s="26"/>
      <c r="J51" s="26"/>
      <c r="K51" s="33"/>
      <c r="L51" s="34"/>
      <c r="M51" s="26"/>
      <c r="N51" s="26"/>
      <c r="O51" s="32"/>
    </row>
    <row r="52" spans="1:15" x14ac:dyDescent="0.25">
      <c r="A52" s="26"/>
      <c r="B52" s="26"/>
      <c r="C52" s="26"/>
      <c r="D52" s="32"/>
      <c r="E52" s="32"/>
      <c r="F52" s="26"/>
      <c r="G52" s="26"/>
      <c r="H52" s="26"/>
      <c r="I52" s="26"/>
      <c r="J52" s="26"/>
      <c r="K52" s="33"/>
      <c r="L52" s="34"/>
      <c r="M52" s="26"/>
      <c r="N52" s="26"/>
      <c r="O52" s="32"/>
    </row>
    <row r="53" spans="1:15" x14ac:dyDescent="0.25">
      <c r="A53" s="26"/>
      <c r="B53" s="26"/>
      <c r="C53" s="26"/>
      <c r="D53" s="32"/>
      <c r="E53" s="32"/>
      <c r="F53" s="26"/>
      <c r="G53" s="26"/>
      <c r="H53" s="26"/>
      <c r="I53" s="26"/>
      <c r="J53" s="26"/>
      <c r="K53" s="33"/>
      <c r="L53" s="34"/>
      <c r="M53" s="26"/>
      <c r="N53" s="26"/>
      <c r="O53" s="32"/>
    </row>
    <row r="54" spans="1:15" x14ac:dyDescent="0.25">
      <c r="A54" s="26"/>
      <c r="B54" s="26"/>
      <c r="C54" s="26"/>
      <c r="D54" s="32"/>
      <c r="E54" s="32"/>
      <c r="F54" s="26"/>
      <c r="G54" s="26"/>
      <c r="H54" s="26"/>
      <c r="I54" s="26"/>
      <c r="J54" s="26"/>
      <c r="K54" s="33"/>
      <c r="L54" s="34"/>
      <c r="M54" s="26"/>
      <c r="N54" s="26"/>
      <c r="O54" s="32"/>
    </row>
    <row r="55" spans="1:15" x14ac:dyDescent="0.25">
      <c r="A55" s="26"/>
      <c r="B55" s="26"/>
      <c r="C55" s="26"/>
      <c r="D55" s="32"/>
      <c r="E55" s="32"/>
      <c r="F55" s="26"/>
      <c r="G55" s="26"/>
      <c r="H55" s="26"/>
      <c r="I55" s="26"/>
      <c r="J55" s="26"/>
      <c r="K55" s="33"/>
      <c r="L55" s="34"/>
      <c r="M55" s="26"/>
      <c r="N55" s="26"/>
      <c r="O55" s="32"/>
    </row>
    <row r="56" spans="1:15" x14ac:dyDescent="0.25">
      <c r="A56" s="26"/>
      <c r="B56" s="26"/>
      <c r="C56" s="26"/>
      <c r="D56" s="32"/>
      <c r="E56" s="32"/>
      <c r="F56" s="26"/>
      <c r="G56" s="26"/>
      <c r="H56" s="26"/>
      <c r="I56" s="26"/>
      <c r="J56" s="26"/>
      <c r="K56" s="33"/>
      <c r="L56" s="34"/>
      <c r="M56" s="26"/>
      <c r="N56" s="26"/>
      <c r="O56" s="32"/>
    </row>
    <row r="57" spans="1:15" x14ac:dyDescent="0.25">
      <c r="A57" s="26"/>
      <c r="B57" s="26"/>
      <c r="C57" s="26"/>
      <c r="D57" s="32"/>
      <c r="E57" s="32"/>
      <c r="F57" s="26"/>
      <c r="G57" s="26"/>
      <c r="H57" s="26"/>
      <c r="I57" s="26"/>
      <c r="J57" s="26"/>
      <c r="K57" s="33"/>
      <c r="L57" s="34"/>
      <c r="M57" s="26"/>
      <c r="N57" s="26"/>
      <c r="O57" s="32"/>
    </row>
    <row r="58" spans="1:15" x14ac:dyDescent="0.25">
      <c r="A58" s="26"/>
      <c r="B58" s="26"/>
      <c r="C58" s="26"/>
      <c r="D58" s="32"/>
      <c r="E58" s="32"/>
      <c r="F58" s="26"/>
      <c r="G58" s="26"/>
      <c r="H58" s="26"/>
      <c r="I58" s="26"/>
      <c r="J58" s="26"/>
      <c r="K58" s="33"/>
      <c r="L58" s="34"/>
      <c r="M58" s="26"/>
      <c r="N58" s="26"/>
      <c r="O58" s="32"/>
    </row>
    <row r="59" spans="1:15" x14ac:dyDescent="0.25">
      <c r="A59" s="26"/>
      <c r="B59" s="26"/>
      <c r="C59" s="26"/>
      <c r="D59" s="32"/>
      <c r="E59" s="32"/>
      <c r="F59" s="26"/>
      <c r="G59" s="26"/>
      <c r="H59" s="26"/>
      <c r="I59" s="26"/>
      <c r="J59" s="26"/>
      <c r="K59" s="33"/>
      <c r="L59" s="34"/>
      <c r="M59" s="26"/>
      <c r="N59" s="26"/>
      <c r="O59" s="32"/>
    </row>
    <row r="60" spans="1:15" x14ac:dyDescent="0.25">
      <c r="A60" s="26"/>
      <c r="B60" s="26"/>
      <c r="C60" s="26"/>
      <c r="D60" s="32"/>
      <c r="E60" s="32"/>
      <c r="F60" s="26"/>
      <c r="G60" s="26"/>
      <c r="H60" s="26"/>
      <c r="I60" s="26"/>
      <c r="J60" s="26"/>
      <c r="K60" s="33"/>
      <c r="L60" s="34"/>
      <c r="M60" s="26"/>
      <c r="N60" s="26"/>
      <c r="O60" s="32"/>
    </row>
    <row r="61" spans="1:15" x14ac:dyDescent="0.25">
      <c r="A61" s="26"/>
      <c r="B61" s="26"/>
      <c r="C61" s="26"/>
      <c r="D61" s="32"/>
      <c r="E61" s="32"/>
      <c r="F61" s="26"/>
      <c r="G61" s="26"/>
      <c r="H61" s="26"/>
      <c r="I61" s="26"/>
      <c r="J61" s="26"/>
      <c r="K61" s="33"/>
      <c r="L61" s="34"/>
      <c r="M61" s="26"/>
      <c r="N61" s="26"/>
      <c r="O61" s="32"/>
    </row>
    <row r="62" spans="1:15" x14ac:dyDescent="0.25">
      <c r="A62" s="26"/>
      <c r="B62" s="26"/>
      <c r="C62" s="26"/>
      <c r="D62" s="32"/>
      <c r="E62" s="32"/>
      <c r="F62" s="26"/>
      <c r="G62" s="26"/>
      <c r="H62" s="26"/>
      <c r="I62" s="26"/>
      <c r="J62" s="26"/>
      <c r="K62" s="33"/>
      <c r="L62" s="34"/>
      <c r="M62" s="26"/>
      <c r="N62" s="26"/>
      <c r="O62" s="32"/>
    </row>
    <row r="63" spans="1:15" x14ac:dyDescent="0.25">
      <c r="A63" s="26"/>
      <c r="B63" s="26"/>
      <c r="C63" s="26"/>
      <c r="D63" s="32"/>
      <c r="E63" s="32"/>
      <c r="F63" s="26"/>
      <c r="G63" s="26"/>
      <c r="H63" s="26"/>
      <c r="I63" s="26"/>
      <c r="J63" s="26"/>
      <c r="K63" s="33"/>
      <c r="L63" s="34"/>
      <c r="M63" s="26"/>
      <c r="N63" s="26"/>
      <c r="O63" s="32"/>
    </row>
    <row r="64" spans="1:15" x14ac:dyDescent="0.25">
      <c r="A64" s="26"/>
      <c r="B64" s="26"/>
      <c r="C64" s="26"/>
      <c r="D64" s="32"/>
      <c r="E64" s="32"/>
      <c r="F64" s="26"/>
      <c r="G64" s="26"/>
      <c r="H64" s="26"/>
      <c r="I64" s="26"/>
      <c r="J64" s="26"/>
      <c r="K64" s="33"/>
      <c r="L64" s="34"/>
      <c r="M64" s="26"/>
      <c r="N64" s="26"/>
      <c r="O64" s="32"/>
    </row>
    <row r="65" spans="1:15" x14ac:dyDescent="0.25">
      <c r="A65" s="26"/>
      <c r="B65" s="26"/>
      <c r="C65" s="26"/>
      <c r="D65" s="32"/>
      <c r="E65" s="32"/>
      <c r="F65" s="26"/>
      <c r="G65" s="26"/>
      <c r="H65" s="26"/>
      <c r="I65" s="26"/>
      <c r="J65" s="26"/>
      <c r="K65" s="33"/>
      <c r="L65" s="34"/>
      <c r="M65" s="26"/>
      <c r="N65" s="26"/>
      <c r="O65" s="32"/>
    </row>
    <row r="66" spans="1:15" x14ac:dyDescent="0.25">
      <c r="A66" s="26"/>
      <c r="B66" s="26"/>
      <c r="C66" s="26"/>
      <c r="D66" s="32"/>
      <c r="E66" s="32"/>
      <c r="F66" s="26"/>
      <c r="G66" s="26"/>
      <c r="H66" s="26"/>
      <c r="I66" s="26"/>
      <c r="J66" s="26"/>
      <c r="K66" s="33"/>
      <c r="L66" s="34"/>
      <c r="M66" s="26"/>
      <c r="N66" s="26"/>
      <c r="O66" s="32"/>
    </row>
    <row r="67" spans="1:15" x14ac:dyDescent="0.25">
      <c r="A67" s="26"/>
      <c r="B67" s="26"/>
      <c r="C67" s="26"/>
      <c r="D67" s="32"/>
      <c r="E67" s="32"/>
      <c r="F67" s="26"/>
      <c r="G67" s="26"/>
      <c r="H67" s="26"/>
      <c r="I67" s="26"/>
      <c r="J67" s="26"/>
      <c r="K67" s="33"/>
      <c r="L67" s="34"/>
      <c r="M67" s="26"/>
      <c r="N67" s="26"/>
      <c r="O67" s="32"/>
    </row>
    <row r="68" spans="1:15" x14ac:dyDescent="0.25">
      <c r="A68" s="26"/>
      <c r="B68" s="26"/>
      <c r="C68" s="26"/>
      <c r="D68" s="32"/>
      <c r="E68" s="32"/>
      <c r="F68" s="26"/>
      <c r="G68" s="26"/>
      <c r="H68" s="26"/>
      <c r="I68" s="26"/>
      <c r="J68" s="26"/>
      <c r="K68" s="33"/>
      <c r="L68" s="34"/>
      <c r="M68" s="26"/>
      <c r="N68" s="26"/>
      <c r="O68" s="32"/>
    </row>
    <row r="69" spans="1:15" x14ac:dyDescent="0.25">
      <c r="A69" s="26"/>
      <c r="B69" s="26"/>
      <c r="C69" s="26"/>
      <c r="D69" s="32"/>
      <c r="E69" s="32"/>
      <c r="F69" s="26"/>
      <c r="G69" s="26"/>
      <c r="H69" s="26"/>
      <c r="I69" s="26"/>
      <c r="J69" s="26"/>
      <c r="K69" s="33"/>
      <c r="L69" s="34"/>
      <c r="M69" s="26"/>
      <c r="N69" s="26"/>
      <c r="O69" s="32"/>
    </row>
    <row r="70" spans="1:15" x14ac:dyDescent="0.25">
      <c r="A70" s="26"/>
      <c r="B70" s="26"/>
      <c r="C70" s="26"/>
      <c r="D70" s="32"/>
      <c r="E70" s="32"/>
      <c r="F70" s="26"/>
      <c r="G70" s="26"/>
      <c r="H70" s="26"/>
      <c r="I70" s="26"/>
      <c r="J70" s="26"/>
      <c r="K70" s="33"/>
      <c r="L70" s="34"/>
      <c r="M70" s="26"/>
      <c r="N70" s="26"/>
      <c r="O70" s="32"/>
    </row>
    <row r="71" spans="1:15" x14ac:dyDescent="0.25">
      <c r="A71" s="26"/>
      <c r="B71" s="26"/>
      <c r="C71" s="26"/>
      <c r="D71" s="32"/>
      <c r="E71" s="32"/>
      <c r="F71" s="26"/>
      <c r="G71" s="26"/>
      <c r="H71" s="26"/>
      <c r="I71" s="26"/>
      <c r="J71" s="26"/>
      <c r="K71" s="33"/>
      <c r="L71" s="34"/>
      <c r="M71" s="26"/>
      <c r="N71" s="26"/>
      <c r="O71" s="32"/>
    </row>
    <row r="72" spans="1:15" x14ac:dyDescent="0.25">
      <c r="A72" s="26"/>
      <c r="B72" s="26"/>
      <c r="C72" s="26"/>
      <c r="D72" s="32"/>
      <c r="E72" s="32"/>
      <c r="F72" s="26"/>
      <c r="G72" s="26"/>
      <c r="H72" s="26"/>
      <c r="I72" s="26"/>
      <c r="J72" s="26"/>
      <c r="K72" s="33"/>
      <c r="L72" s="34"/>
      <c r="M72" s="26"/>
      <c r="N72" s="26"/>
      <c r="O72" s="32"/>
    </row>
    <row r="73" spans="1:15" x14ac:dyDescent="0.25">
      <c r="L73" s="21"/>
      <c r="O73" s="17"/>
    </row>
    <row r="74" spans="1:15" x14ac:dyDescent="0.25">
      <c r="L74" s="21"/>
      <c r="O74" s="17"/>
    </row>
    <row r="75" spans="1:15" x14ac:dyDescent="0.25">
      <c r="O75" s="17"/>
    </row>
    <row r="76" spans="1:15" x14ac:dyDescent="0.25">
      <c r="O76" s="17"/>
    </row>
    <row r="77" spans="1:15" x14ac:dyDescent="0.25">
      <c r="O77" s="17"/>
    </row>
    <row r="78" spans="1:15" x14ac:dyDescent="0.25">
      <c r="O78" s="17"/>
    </row>
    <row r="79" spans="1:15" x14ac:dyDescent="0.25">
      <c r="O79" s="17"/>
    </row>
    <row r="80" spans="1:15" x14ac:dyDescent="0.25">
      <c r="O80" s="17"/>
    </row>
    <row r="81" spans="15:15" x14ac:dyDescent="0.25">
      <c r="O81" s="17"/>
    </row>
    <row r="82" spans="15:15" x14ac:dyDescent="0.25">
      <c r="O82" s="17"/>
    </row>
    <row r="83" spans="15:15" x14ac:dyDescent="0.25">
      <c r="O83" s="17"/>
    </row>
    <row r="84" spans="15:15" x14ac:dyDescent="0.25">
      <c r="O84" s="17"/>
    </row>
    <row r="85" spans="15:15" x14ac:dyDescent="0.25">
      <c r="O85" s="17"/>
    </row>
    <row r="86" spans="15:15" x14ac:dyDescent="0.25">
      <c r="O86" s="17"/>
    </row>
    <row r="87" spans="15:15" x14ac:dyDescent="0.25">
      <c r="O87" s="17"/>
    </row>
    <row r="88" spans="15:15" x14ac:dyDescent="0.25">
      <c r="O88" s="17"/>
    </row>
    <row r="89" spans="15:15" x14ac:dyDescent="0.25">
      <c r="O89" s="17"/>
    </row>
    <row r="90" spans="15:15" x14ac:dyDescent="0.25">
      <c r="O90" s="17"/>
    </row>
    <row r="91" spans="15:15" x14ac:dyDescent="0.25">
      <c r="O91" s="17"/>
    </row>
    <row r="92" spans="15:15" x14ac:dyDescent="0.25">
      <c r="O92" s="17"/>
    </row>
    <row r="93" spans="15:15" x14ac:dyDescent="0.25">
      <c r="O93" s="17"/>
    </row>
    <row r="94" spans="15:15" x14ac:dyDescent="0.25">
      <c r="O94" s="17"/>
    </row>
    <row r="95" spans="15:15" x14ac:dyDescent="0.25">
      <c r="O95" s="17"/>
    </row>
    <row r="96" spans="15:15" x14ac:dyDescent="0.25">
      <c r="O96" s="17"/>
    </row>
    <row r="97" spans="15:15" x14ac:dyDescent="0.25">
      <c r="O97" s="17"/>
    </row>
    <row r="98" spans="15:15" x14ac:dyDescent="0.25">
      <c r="O98" s="17"/>
    </row>
    <row r="99" spans="15:15" x14ac:dyDescent="0.25">
      <c r="O99" s="17"/>
    </row>
    <row r="100" spans="15:15" x14ac:dyDescent="0.25">
      <c r="O100" s="17"/>
    </row>
    <row r="101" spans="15:15" x14ac:dyDescent="0.25">
      <c r="O101" s="17"/>
    </row>
    <row r="102" spans="15:15" x14ac:dyDescent="0.25">
      <c r="O102" s="17"/>
    </row>
    <row r="103" spans="15:15" x14ac:dyDescent="0.25">
      <c r="O103" s="17"/>
    </row>
    <row r="104" spans="15:15" x14ac:dyDescent="0.25">
      <c r="O104" s="17"/>
    </row>
    <row r="105" spans="15:15" x14ac:dyDescent="0.25">
      <c r="O105" s="17"/>
    </row>
    <row r="106" spans="15:15" x14ac:dyDescent="0.25">
      <c r="O106" s="17"/>
    </row>
    <row r="107" spans="15:15" x14ac:dyDescent="0.25">
      <c r="O107" s="17"/>
    </row>
    <row r="108" spans="15:15" x14ac:dyDescent="0.25">
      <c r="O108" s="17"/>
    </row>
    <row r="109" spans="15:15" x14ac:dyDescent="0.25">
      <c r="O109" s="17"/>
    </row>
    <row r="110" spans="15:15" x14ac:dyDescent="0.25">
      <c r="O110" s="17"/>
    </row>
    <row r="111" spans="15:15" x14ac:dyDescent="0.25">
      <c r="O111" s="17"/>
    </row>
    <row r="112" spans="15:15" x14ac:dyDescent="0.25">
      <c r="O112" s="17"/>
    </row>
    <row r="113" spans="15:15" x14ac:dyDescent="0.25">
      <c r="O113" s="17"/>
    </row>
    <row r="114" spans="15:15" x14ac:dyDescent="0.25">
      <c r="O114" s="17"/>
    </row>
    <row r="115" spans="15:15" x14ac:dyDescent="0.25">
      <c r="O115" s="17"/>
    </row>
    <row r="116" spans="15:15" x14ac:dyDescent="0.25">
      <c r="O116" s="17"/>
    </row>
    <row r="117" spans="15:15" x14ac:dyDescent="0.25">
      <c r="O117" s="17"/>
    </row>
    <row r="118" spans="15:15" x14ac:dyDescent="0.25">
      <c r="O118" s="17"/>
    </row>
    <row r="119" spans="15:15" x14ac:dyDescent="0.25">
      <c r="O119" s="17"/>
    </row>
    <row r="120" spans="15:15" x14ac:dyDescent="0.25">
      <c r="O120" s="17"/>
    </row>
    <row r="121" spans="15:15" x14ac:dyDescent="0.25">
      <c r="O121" s="17"/>
    </row>
    <row r="122" spans="15:15" x14ac:dyDescent="0.25">
      <c r="O122" s="17"/>
    </row>
    <row r="123" spans="15:15" x14ac:dyDescent="0.25">
      <c r="O123" s="17"/>
    </row>
    <row r="124" spans="15:15" x14ac:dyDescent="0.25">
      <c r="O124" s="17"/>
    </row>
    <row r="125" spans="15:15" x14ac:dyDescent="0.25">
      <c r="O125" s="17"/>
    </row>
    <row r="126" spans="15:15" x14ac:dyDescent="0.25">
      <c r="O126" s="17"/>
    </row>
    <row r="127" spans="15:15" x14ac:dyDescent="0.25">
      <c r="O127" s="17"/>
    </row>
    <row r="128" spans="15:15" x14ac:dyDescent="0.25">
      <c r="O128" s="17"/>
    </row>
    <row r="129" spans="15:15" x14ac:dyDescent="0.25">
      <c r="O129" s="17"/>
    </row>
    <row r="130" spans="15:15" x14ac:dyDescent="0.25">
      <c r="O130" s="17"/>
    </row>
    <row r="131" spans="15:15" x14ac:dyDescent="0.25">
      <c r="O131" s="17"/>
    </row>
    <row r="132" spans="15:15" x14ac:dyDescent="0.25">
      <c r="O132" s="17"/>
    </row>
    <row r="133" spans="15:15" x14ac:dyDescent="0.25">
      <c r="O133" s="17"/>
    </row>
    <row r="134" spans="15:15" x14ac:dyDescent="0.25">
      <c r="O134" s="17"/>
    </row>
    <row r="135" spans="15:15" x14ac:dyDescent="0.25">
      <c r="O135" s="17"/>
    </row>
    <row r="136" spans="15:15" x14ac:dyDescent="0.25">
      <c r="O136" s="17"/>
    </row>
    <row r="137" spans="15:15" x14ac:dyDescent="0.25">
      <c r="O137" s="17"/>
    </row>
    <row r="138" spans="15:15" x14ac:dyDescent="0.25">
      <c r="O138" s="17"/>
    </row>
    <row r="139" spans="15:15" x14ac:dyDescent="0.25">
      <c r="O139" s="17"/>
    </row>
    <row r="140" spans="15:15" x14ac:dyDescent="0.25">
      <c r="O140" s="17"/>
    </row>
    <row r="141" spans="15:15" x14ac:dyDescent="0.25">
      <c r="O141" s="17"/>
    </row>
    <row r="142" spans="15:15" x14ac:dyDescent="0.25">
      <c r="O142" s="17"/>
    </row>
    <row r="143" spans="15:15" x14ac:dyDescent="0.25">
      <c r="O143" s="17"/>
    </row>
    <row r="144" spans="15:15" x14ac:dyDescent="0.25">
      <c r="O144" s="17"/>
    </row>
    <row r="145" spans="15:15" x14ac:dyDescent="0.25">
      <c r="O145" s="17"/>
    </row>
    <row r="146" spans="15:15" x14ac:dyDescent="0.25">
      <c r="O146" s="17"/>
    </row>
    <row r="147" spans="15:15" x14ac:dyDescent="0.25">
      <c r="O147" s="17"/>
    </row>
    <row r="148" spans="15:15" x14ac:dyDescent="0.25">
      <c r="O148" s="17"/>
    </row>
    <row r="149" spans="15:15" x14ac:dyDescent="0.25">
      <c r="O149" s="17"/>
    </row>
    <row r="150" spans="15:15" x14ac:dyDescent="0.25">
      <c r="O150" s="17"/>
    </row>
    <row r="151" spans="15:15" x14ac:dyDescent="0.25">
      <c r="O151" s="17"/>
    </row>
    <row r="152" spans="15:15" x14ac:dyDescent="0.25">
      <c r="O152" s="17"/>
    </row>
    <row r="153" spans="15:15" x14ac:dyDescent="0.25">
      <c r="O153" s="17"/>
    </row>
    <row r="154" spans="15:15" x14ac:dyDescent="0.25">
      <c r="O154" s="17"/>
    </row>
    <row r="155" spans="15:15" x14ac:dyDescent="0.25">
      <c r="O155" s="17"/>
    </row>
    <row r="156" spans="15:15" x14ac:dyDescent="0.25">
      <c r="O156" s="17"/>
    </row>
    <row r="157" spans="15:15" x14ac:dyDescent="0.25">
      <c r="O157" s="17"/>
    </row>
    <row r="158" spans="15:15" x14ac:dyDescent="0.25">
      <c r="O158" s="17"/>
    </row>
    <row r="159" spans="15:15" x14ac:dyDescent="0.25">
      <c r="O159" s="17"/>
    </row>
    <row r="160" spans="15:15" x14ac:dyDescent="0.25">
      <c r="O160" s="17"/>
    </row>
    <row r="161" spans="15:15" x14ac:dyDescent="0.25">
      <c r="O161" s="17"/>
    </row>
    <row r="162" spans="15:15" x14ac:dyDescent="0.25">
      <c r="O162" s="17"/>
    </row>
    <row r="163" spans="15:15" x14ac:dyDescent="0.25">
      <c r="O163" s="17"/>
    </row>
    <row r="164" spans="15:15" x14ac:dyDescent="0.25">
      <c r="O164" s="17"/>
    </row>
    <row r="165" spans="15:15" x14ac:dyDescent="0.25">
      <c r="O165" s="17"/>
    </row>
    <row r="166" spans="15:15" x14ac:dyDescent="0.25">
      <c r="O166" s="17"/>
    </row>
    <row r="167" spans="15:15" x14ac:dyDescent="0.25">
      <c r="O167" s="17"/>
    </row>
    <row r="168" spans="15:15" x14ac:dyDescent="0.25">
      <c r="O168" s="17"/>
    </row>
    <row r="169" spans="15:15" x14ac:dyDescent="0.25">
      <c r="O169" s="17"/>
    </row>
    <row r="170" spans="15:15" x14ac:dyDescent="0.25">
      <c r="O170" s="17"/>
    </row>
    <row r="171" spans="15:15" x14ac:dyDescent="0.25">
      <c r="O171" s="17"/>
    </row>
    <row r="172" spans="15:15" x14ac:dyDescent="0.25">
      <c r="O172" s="17"/>
    </row>
    <row r="173" spans="15:15" x14ac:dyDescent="0.25">
      <c r="O173" s="17"/>
    </row>
    <row r="174" spans="15:15" x14ac:dyDescent="0.25">
      <c r="O174" s="17"/>
    </row>
    <row r="175" spans="15:15" x14ac:dyDescent="0.25">
      <c r="O175" s="17"/>
    </row>
    <row r="176" spans="15:15" x14ac:dyDescent="0.25">
      <c r="O176" s="17"/>
    </row>
    <row r="177" spans="15:15" x14ac:dyDescent="0.25">
      <c r="O177" s="17"/>
    </row>
    <row r="178" spans="15:15" x14ac:dyDescent="0.25">
      <c r="O178" s="17"/>
    </row>
    <row r="179" spans="15:15" x14ac:dyDescent="0.25">
      <c r="O179" s="17"/>
    </row>
    <row r="180" spans="15:15" x14ac:dyDescent="0.25">
      <c r="O180" s="17"/>
    </row>
    <row r="181" spans="15:15" x14ac:dyDescent="0.25">
      <c r="O181" s="17"/>
    </row>
    <row r="182" spans="15:15" x14ac:dyDescent="0.25">
      <c r="O182" s="17"/>
    </row>
    <row r="183" spans="15:15" x14ac:dyDescent="0.25">
      <c r="O183" s="17"/>
    </row>
    <row r="184" spans="15:15" x14ac:dyDescent="0.25">
      <c r="O184" s="17"/>
    </row>
    <row r="185" spans="15:15" x14ac:dyDescent="0.25">
      <c r="O185" s="17"/>
    </row>
    <row r="186" spans="15:15" x14ac:dyDescent="0.25">
      <c r="O186" s="17"/>
    </row>
    <row r="187" spans="15:15" x14ac:dyDescent="0.25">
      <c r="O187" s="17"/>
    </row>
    <row r="188" spans="15:15" x14ac:dyDescent="0.25">
      <c r="O188" s="17"/>
    </row>
    <row r="189" spans="15:15" x14ac:dyDescent="0.25">
      <c r="O189" s="17"/>
    </row>
    <row r="190" spans="15:15" x14ac:dyDescent="0.25">
      <c r="O190" s="17"/>
    </row>
    <row r="191" spans="15:15" x14ac:dyDescent="0.25">
      <c r="O191" s="17"/>
    </row>
    <row r="192" spans="15:15" x14ac:dyDescent="0.25">
      <c r="O192" s="17"/>
    </row>
    <row r="193" spans="15:15" x14ac:dyDescent="0.25">
      <c r="O193" s="17"/>
    </row>
    <row r="194" spans="15:15" x14ac:dyDescent="0.25">
      <c r="O194" s="17"/>
    </row>
    <row r="195" spans="15:15" x14ac:dyDescent="0.25">
      <c r="O195" s="17"/>
    </row>
    <row r="196" spans="15:15" x14ac:dyDescent="0.25">
      <c r="O196" s="17"/>
    </row>
    <row r="197" spans="15:15" x14ac:dyDescent="0.25">
      <c r="O197" s="17"/>
    </row>
    <row r="198" spans="15:15" x14ac:dyDescent="0.25">
      <c r="O198" s="17"/>
    </row>
    <row r="199" spans="15:15" x14ac:dyDescent="0.25">
      <c r="O199" s="17"/>
    </row>
    <row r="200" spans="15:15" x14ac:dyDescent="0.25">
      <c r="O200" s="17"/>
    </row>
    <row r="201" spans="15:15" x14ac:dyDescent="0.25">
      <c r="O201" s="17"/>
    </row>
    <row r="202" spans="15:15" x14ac:dyDescent="0.25">
      <c r="O202" s="17"/>
    </row>
    <row r="203" spans="15:15" x14ac:dyDescent="0.25">
      <c r="O203" s="17"/>
    </row>
    <row r="204" spans="15:15" x14ac:dyDescent="0.25">
      <c r="O204" s="17"/>
    </row>
    <row r="205" spans="15:15" x14ac:dyDescent="0.25">
      <c r="O205" s="17"/>
    </row>
    <row r="206" spans="15:15" x14ac:dyDescent="0.25">
      <c r="O206" s="17"/>
    </row>
    <row r="207" spans="15:15" x14ac:dyDescent="0.25">
      <c r="O207" s="17"/>
    </row>
    <row r="208" spans="15:15" x14ac:dyDescent="0.25">
      <c r="O208" s="17"/>
    </row>
    <row r="209" spans="15:15" x14ac:dyDescent="0.25">
      <c r="O209" s="17"/>
    </row>
    <row r="210" spans="15:15" x14ac:dyDescent="0.25">
      <c r="O210" s="17"/>
    </row>
    <row r="211" spans="15:15" x14ac:dyDescent="0.25">
      <c r="O211" s="17"/>
    </row>
    <row r="212" spans="15:15" x14ac:dyDescent="0.25">
      <c r="O212" s="17"/>
    </row>
  </sheetData>
  <autoFilter ref="A1:O56"/>
  <printOptions horizontalCentered="1" verticalCentered="1"/>
  <pageMargins left="0.70866141732283472" right="0.70866141732283472" top="0.74803149606299213" bottom="0.74803149606299213" header="0.31496062992125984" footer="0.31496062992125984"/>
  <pageSetup paperSize="258" scale="70" orientation="landscape" horizontalDpi="0" verticalDpi="0" r:id="rId1"/>
  <headerFooter>
    <oddHeader>&amp;L&amp;"-,Negrita"&amp;14IDAAN
SUB GERENCIA TECNICA METROPOLITANA
DISTRIBUCIÓN Y CONTROL DE RED
PROGRAMA DE CAMBIO DE HIDRANTES POR PROYECTOS ESPECIALES</oddHeader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8"/>
  <sheetViews>
    <sheetView topLeftCell="A114" zoomScale="120" zoomScaleNormal="120" workbookViewId="0">
      <selection activeCell="B118" sqref="B118"/>
    </sheetView>
  </sheetViews>
  <sheetFormatPr baseColWidth="10" defaultRowHeight="15" x14ac:dyDescent="0.25"/>
  <cols>
    <col min="1" max="1" width="11.42578125" style="2"/>
    <col min="2" max="2" width="12.7109375" customWidth="1"/>
    <col min="3" max="3" width="12.7109375" style="2" customWidth="1"/>
    <col min="4" max="4" width="45.7109375" customWidth="1"/>
    <col min="5" max="5" width="28.7109375" customWidth="1"/>
    <col min="6" max="6" width="12.7109375" customWidth="1"/>
    <col min="7" max="7" width="40.7109375" customWidth="1"/>
    <col min="8" max="8" width="33.7109375" customWidth="1"/>
    <col min="9" max="9" width="25.7109375" customWidth="1"/>
  </cols>
  <sheetData>
    <row r="1" spans="1:11" x14ac:dyDescent="0.25">
      <c r="B1" s="7" t="s">
        <v>0</v>
      </c>
      <c r="F1" s="7" t="s">
        <v>4</v>
      </c>
    </row>
    <row r="2" spans="1:11" x14ac:dyDescent="0.25">
      <c r="A2" s="9" t="s">
        <v>7</v>
      </c>
      <c r="B2" s="9" t="s">
        <v>1</v>
      </c>
      <c r="C2" s="9" t="s">
        <v>6</v>
      </c>
      <c r="D2" s="8" t="s">
        <v>2</v>
      </c>
      <c r="E2" s="8" t="s">
        <v>3</v>
      </c>
      <c r="F2" s="9" t="s">
        <v>1</v>
      </c>
      <c r="G2" s="8" t="s">
        <v>8</v>
      </c>
      <c r="H2" s="8" t="s">
        <v>12</v>
      </c>
      <c r="I2" s="8" t="s">
        <v>9</v>
      </c>
      <c r="K2" s="13" t="s">
        <v>15</v>
      </c>
    </row>
    <row r="3" spans="1:11" x14ac:dyDescent="0.25">
      <c r="A3" s="52"/>
      <c r="B3" s="57"/>
      <c r="C3" s="54"/>
      <c r="D3" s="55"/>
      <c r="E3" s="55"/>
      <c r="F3" s="57"/>
      <c r="G3" s="55"/>
      <c r="H3" s="55"/>
      <c r="I3" s="55"/>
      <c r="J3" s="56"/>
      <c r="K3" s="14">
        <f>F3-B3</f>
        <v>0</v>
      </c>
    </row>
    <row r="4" spans="1:11" s="56" customFormat="1" x14ac:dyDescent="0.25">
      <c r="A4" s="52">
        <v>42402</v>
      </c>
      <c r="B4" s="57">
        <v>0.38541666666666669</v>
      </c>
      <c r="C4" s="54">
        <v>6</v>
      </c>
      <c r="D4" s="55" t="s">
        <v>692</v>
      </c>
      <c r="E4" s="55" t="s">
        <v>520</v>
      </c>
      <c r="F4" s="57">
        <v>0.79861111111111116</v>
      </c>
      <c r="G4" s="55" t="s">
        <v>693</v>
      </c>
      <c r="H4" s="55" t="s">
        <v>694</v>
      </c>
      <c r="I4" s="55"/>
      <c r="K4" s="14">
        <f>F4-B4</f>
        <v>0.41319444444444448</v>
      </c>
    </row>
    <row r="5" spans="1:11" x14ac:dyDescent="0.25">
      <c r="A5" s="52"/>
      <c r="B5" s="57"/>
      <c r="C5" s="54"/>
      <c r="D5" s="55"/>
      <c r="E5" s="55" t="s">
        <v>518</v>
      </c>
      <c r="F5" s="58"/>
      <c r="G5" s="55"/>
      <c r="H5" s="8"/>
      <c r="I5" s="62"/>
      <c r="K5" s="39"/>
    </row>
    <row r="6" spans="1:11" x14ac:dyDescent="0.25">
      <c r="A6" s="12"/>
      <c r="B6" s="10"/>
      <c r="C6" s="4"/>
      <c r="D6" s="3"/>
      <c r="E6" s="3"/>
      <c r="F6" s="10"/>
      <c r="G6" s="3"/>
      <c r="H6" s="3"/>
      <c r="I6" s="3"/>
      <c r="K6" s="14"/>
    </row>
    <row r="7" spans="1:11" x14ac:dyDescent="0.25">
      <c r="A7" s="12">
        <v>42403</v>
      </c>
      <c r="B7" s="10">
        <v>0.31944444444444448</v>
      </c>
      <c r="C7" s="4">
        <v>6</v>
      </c>
      <c r="D7" s="3" t="s">
        <v>695</v>
      </c>
      <c r="E7" s="3" t="s">
        <v>520</v>
      </c>
      <c r="F7" s="10">
        <v>0.56944444444444442</v>
      </c>
      <c r="G7" s="55" t="s">
        <v>693</v>
      </c>
      <c r="H7" s="3" t="s">
        <v>16</v>
      </c>
      <c r="I7" s="3"/>
      <c r="K7" s="14">
        <f>F7-B7</f>
        <v>0.24999999999999994</v>
      </c>
    </row>
    <row r="8" spans="1:11" x14ac:dyDescent="0.25">
      <c r="A8" s="12"/>
      <c r="B8" s="10"/>
      <c r="C8" s="4">
        <v>6</v>
      </c>
      <c r="D8" s="3"/>
      <c r="E8" s="6" t="s">
        <v>518</v>
      </c>
      <c r="F8" s="60"/>
      <c r="G8" s="55"/>
      <c r="H8" s="55"/>
      <c r="I8" s="3"/>
      <c r="K8" s="14"/>
    </row>
    <row r="9" spans="1:11" x14ac:dyDescent="0.25">
      <c r="A9" s="12"/>
      <c r="B9" s="10"/>
      <c r="C9" s="4"/>
      <c r="D9" s="3"/>
      <c r="E9" s="6"/>
      <c r="F9" s="60"/>
      <c r="G9" s="3"/>
      <c r="H9" s="3"/>
      <c r="I9" s="3"/>
      <c r="K9" s="14"/>
    </row>
    <row r="10" spans="1:11" x14ac:dyDescent="0.25">
      <c r="A10" s="12"/>
      <c r="B10" s="10">
        <v>0.38541666666666669</v>
      </c>
      <c r="C10" s="4">
        <v>10</v>
      </c>
      <c r="D10" s="3" t="s">
        <v>696</v>
      </c>
      <c r="E10" s="3" t="s">
        <v>520</v>
      </c>
      <c r="F10" s="10">
        <v>0.55208333333333337</v>
      </c>
      <c r="G10" s="55" t="s">
        <v>693</v>
      </c>
      <c r="H10" s="3" t="s">
        <v>383</v>
      </c>
      <c r="I10" s="3"/>
      <c r="K10" s="14">
        <f>F10-B10</f>
        <v>0.16666666666666669</v>
      </c>
    </row>
    <row r="11" spans="1:11" x14ac:dyDescent="0.25">
      <c r="A11" s="12"/>
      <c r="B11" s="10"/>
      <c r="C11" s="4"/>
      <c r="D11" s="3"/>
      <c r="E11" s="3" t="s">
        <v>518</v>
      </c>
      <c r="F11" s="10"/>
      <c r="G11" s="55"/>
      <c r="H11" s="55"/>
      <c r="I11" s="3"/>
      <c r="K11" s="14"/>
    </row>
    <row r="12" spans="1:11" x14ac:dyDescent="0.25">
      <c r="A12" s="12"/>
      <c r="B12" s="10"/>
      <c r="C12" s="4"/>
      <c r="D12" s="3"/>
      <c r="E12" s="3"/>
      <c r="F12" s="10"/>
      <c r="G12" s="3"/>
      <c r="H12" s="3"/>
      <c r="I12" s="3"/>
      <c r="K12" s="14"/>
    </row>
    <row r="13" spans="1:11" x14ac:dyDescent="0.25">
      <c r="A13" s="12">
        <v>42404</v>
      </c>
      <c r="B13" s="10">
        <v>0.39583333333333331</v>
      </c>
      <c r="C13" s="4">
        <v>6</v>
      </c>
      <c r="D13" s="3" t="s">
        <v>697</v>
      </c>
      <c r="E13" s="3" t="s">
        <v>698</v>
      </c>
      <c r="F13" s="10">
        <v>0.59027777777777779</v>
      </c>
      <c r="G13" s="55" t="s">
        <v>693</v>
      </c>
      <c r="H13" s="55" t="s">
        <v>694</v>
      </c>
      <c r="I13" s="3"/>
      <c r="K13" s="14">
        <f>F13-B13</f>
        <v>0.19444444444444448</v>
      </c>
    </row>
    <row r="14" spans="1:11" x14ac:dyDescent="0.25">
      <c r="A14" s="12"/>
      <c r="B14" s="10"/>
      <c r="C14" s="4"/>
      <c r="D14" s="3"/>
      <c r="E14" s="3"/>
      <c r="F14" s="10"/>
      <c r="G14" s="55"/>
      <c r="H14" s="55"/>
      <c r="I14" s="3"/>
      <c r="K14" s="14"/>
    </row>
    <row r="15" spans="1:11" x14ac:dyDescent="0.25">
      <c r="A15" s="12"/>
      <c r="B15" s="10">
        <v>0.47222222222222227</v>
      </c>
      <c r="C15" s="4">
        <v>10</v>
      </c>
      <c r="D15" s="3" t="s">
        <v>705</v>
      </c>
      <c r="E15" s="3" t="s">
        <v>706</v>
      </c>
      <c r="F15" s="10">
        <v>0.54166666666666663</v>
      </c>
      <c r="G15" s="55" t="s">
        <v>693</v>
      </c>
      <c r="H15" s="3" t="s">
        <v>707</v>
      </c>
      <c r="I15" s="3"/>
      <c r="K15" s="14">
        <f>F15-B15</f>
        <v>6.9444444444444364E-2</v>
      </c>
    </row>
    <row r="16" spans="1:11" x14ac:dyDescent="0.25">
      <c r="A16" s="12"/>
      <c r="B16" s="10"/>
      <c r="C16" s="75">
        <v>10</v>
      </c>
      <c r="D16" s="3"/>
      <c r="E16" s="3" t="s">
        <v>518</v>
      </c>
      <c r="F16" s="10"/>
      <c r="G16" s="55"/>
      <c r="H16" s="55"/>
      <c r="I16" s="3"/>
      <c r="K16" s="14"/>
    </row>
    <row r="17" spans="1:11" x14ac:dyDescent="0.25">
      <c r="A17" s="12"/>
      <c r="B17" s="10"/>
      <c r="C17" s="75">
        <v>10</v>
      </c>
      <c r="D17" s="3"/>
      <c r="E17" s="3"/>
      <c r="F17" s="10"/>
      <c r="G17" s="55"/>
      <c r="H17" s="55"/>
      <c r="I17" s="3"/>
      <c r="K17" s="14"/>
    </row>
    <row r="18" spans="1:11" x14ac:dyDescent="0.25">
      <c r="A18" s="12"/>
      <c r="B18" s="10"/>
      <c r="C18" s="75">
        <v>6</v>
      </c>
      <c r="D18" s="3"/>
      <c r="E18" s="3"/>
      <c r="F18" s="10"/>
      <c r="G18" s="55"/>
      <c r="H18" s="55"/>
      <c r="I18" s="3"/>
      <c r="K18" s="14"/>
    </row>
    <row r="19" spans="1:11" x14ac:dyDescent="0.25">
      <c r="A19" s="12"/>
      <c r="B19" s="10"/>
      <c r="C19" s="75" t="s">
        <v>391</v>
      </c>
      <c r="D19" s="3"/>
      <c r="E19" s="3"/>
      <c r="F19" s="10"/>
      <c r="G19" s="55"/>
      <c r="H19" s="55"/>
      <c r="I19" s="3"/>
      <c r="K19" s="14"/>
    </row>
    <row r="20" spans="1:11" x14ac:dyDescent="0.25">
      <c r="A20" s="12"/>
      <c r="B20" s="10"/>
      <c r="C20" s="75"/>
      <c r="D20" s="3"/>
      <c r="E20" s="3"/>
      <c r="F20" s="10"/>
      <c r="G20" s="55"/>
      <c r="H20" s="55"/>
      <c r="I20" s="3"/>
      <c r="K20" s="14"/>
    </row>
    <row r="21" spans="1:11" x14ac:dyDescent="0.25">
      <c r="A21" s="12"/>
      <c r="B21" s="10">
        <v>0.47916666666666669</v>
      </c>
      <c r="C21" s="75">
        <v>10</v>
      </c>
      <c r="D21" s="3" t="s">
        <v>708</v>
      </c>
      <c r="E21" s="3" t="s">
        <v>520</v>
      </c>
      <c r="F21" s="10">
        <v>0.66666666666666663</v>
      </c>
      <c r="G21" s="55" t="s">
        <v>693</v>
      </c>
      <c r="H21" s="3" t="s">
        <v>383</v>
      </c>
      <c r="I21" s="3"/>
      <c r="K21" s="14">
        <f>F21-B21</f>
        <v>0.18749999999999994</v>
      </c>
    </row>
    <row r="22" spans="1:11" x14ac:dyDescent="0.25">
      <c r="A22" s="12"/>
      <c r="B22" s="10"/>
      <c r="C22" s="75"/>
      <c r="D22" s="3"/>
      <c r="E22" s="3" t="s">
        <v>518</v>
      </c>
      <c r="F22" s="10"/>
      <c r="G22" s="55"/>
      <c r="H22" s="3"/>
      <c r="I22" s="3"/>
      <c r="K22" s="14"/>
    </row>
    <row r="23" spans="1:11" x14ac:dyDescent="0.25">
      <c r="A23" s="12"/>
      <c r="B23" s="10"/>
      <c r="C23" s="75"/>
      <c r="D23" s="3"/>
      <c r="E23" s="3"/>
      <c r="F23" s="10"/>
      <c r="G23" s="55"/>
      <c r="H23" s="3"/>
      <c r="I23" s="3"/>
      <c r="K23" s="14"/>
    </row>
    <row r="24" spans="1:11" x14ac:dyDescent="0.25">
      <c r="A24" s="12">
        <v>42405</v>
      </c>
      <c r="B24" s="10">
        <v>0.47916666666666669</v>
      </c>
      <c r="C24" s="75">
        <v>8</v>
      </c>
      <c r="D24" s="3" t="s">
        <v>742</v>
      </c>
      <c r="E24" s="3" t="s">
        <v>743</v>
      </c>
      <c r="F24" s="10">
        <v>0.71875</v>
      </c>
      <c r="G24" s="55" t="s">
        <v>693</v>
      </c>
      <c r="H24" s="3" t="s">
        <v>707</v>
      </c>
      <c r="I24" s="3"/>
      <c r="K24" s="14">
        <f>F24-B24</f>
        <v>0.23958333333333331</v>
      </c>
    </row>
    <row r="25" spans="1:11" x14ac:dyDescent="0.25">
      <c r="A25" s="12"/>
      <c r="B25" s="10"/>
      <c r="C25" s="75">
        <v>8</v>
      </c>
      <c r="D25" s="3"/>
      <c r="E25" s="3" t="s">
        <v>744</v>
      </c>
      <c r="F25" s="10"/>
      <c r="G25" s="55"/>
      <c r="H25" s="3"/>
      <c r="I25" s="3"/>
      <c r="K25" s="14"/>
    </row>
    <row r="26" spans="1:11" x14ac:dyDescent="0.25">
      <c r="A26" s="12"/>
      <c r="B26" s="10"/>
      <c r="C26" s="75"/>
      <c r="D26" s="3"/>
      <c r="E26" s="3"/>
      <c r="F26" s="10"/>
      <c r="G26" s="55"/>
      <c r="H26" s="55"/>
      <c r="I26" s="3"/>
      <c r="K26" s="14"/>
    </row>
    <row r="27" spans="1:11" x14ac:dyDescent="0.25">
      <c r="A27" s="12"/>
      <c r="B27" s="10"/>
      <c r="C27" s="75"/>
      <c r="D27" s="3"/>
      <c r="E27" s="3"/>
      <c r="F27" s="10"/>
      <c r="G27" s="55"/>
      <c r="H27" s="55"/>
      <c r="I27" s="3"/>
      <c r="K27" s="14"/>
    </row>
    <row r="28" spans="1:11" x14ac:dyDescent="0.25">
      <c r="A28" s="12"/>
      <c r="B28" s="10"/>
      <c r="C28" s="4"/>
      <c r="D28" s="3"/>
      <c r="E28" s="3"/>
      <c r="F28" s="10"/>
      <c r="G28" s="3"/>
      <c r="H28" s="3"/>
      <c r="I28" s="3"/>
      <c r="K28" s="14"/>
    </row>
    <row r="29" spans="1:11" x14ac:dyDescent="0.25">
      <c r="A29" s="12">
        <v>42406</v>
      </c>
      <c r="B29" s="10"/>
      <c r="C29" s="4"/>
      <c r="D29" s="3" t="s">
        <v>699</v>
      </c>
      <c r="E29" s="3"/>
      <c r="F29" s="10"/>
      <c r="G29" s="3"/>
      <c r="H29" s="3"/>
      <c r="I29" s="3" t="s">
        <v>702</v>
      </c>
      <c r="K29" s="14">
        <v>0.375</v>
      </c>
    </row>
    <row r="30" spans="1:11" x14ac:dyDescent="0.25">
      <c r="A30" s="12"/>
      <c r="B30" s="10"/>
      <c r="C30" s="4"/>
      <c r="D30" s="3"/>
      <c r="E30" s="3"/>
      <c r="F30" s="10"/>
      <c r="G30" s="3"/>
      <c r="H30" s="3"/>
      <c r="I30" s="3"/>
      <c r="K30" s="14"/>
    </row>
    <row r="31" spans="1:11" x14ac:dyDescent="0.25">
      <c r="A31" s="12"/>
      <c r="B31" s="10">
        <v>0.51388888888888895</v>
      </c>
      <c r="C31" s="4">
        <v>6</v>
      </c>
      <c r="D31" s="3" t="s">
        <v>745</v>
      </c>
      <c r="E31" s="3" t="s">
        <v>520</v>
      </c>
      <c r="F31" s="60">
        <v>0.60416666666666663</v>
      </c>
      <c r="G31" s="55" t="s">
        <v>693</v>
      </c>
      <c r="H31" s="3" t="s">
        <v>746</v>
      </c>
      <c r="I31" s="3"/>
      <c r="K31" s="14"/>
    </row>
    <row r="32" spans="1:11" x14ac:dyDescent="0.25">
      <c r="A32" s="12"/>
      <c r="B32" s="10"/>
      <c r="C32" s="4"/>
      <c r="D32" s="3"/>
      <c r="E32" s="3" t="s">
        <v>518</v>
      </c>
      <c r="F32" s="60"/>
      <c r="G32" s="55"/>
      <c r="H32" s="3"/>
      <c r="I32" s="3"/>
      <c r="K32" s="14"/>
    </row>
    <row r="33" spans="1:11" x14ac:dyDescent="0.25">
      <c r="A33" s="12"/>
      <c r="B33" s="10">
        <v>0.41666666666666669</v>
      </c>
      <c r="C33" s="4">
        <v>6</v>
      </c>
      <c r="D33" s="3" t="s">
        <v>747</v>
      </c>
      <c r="E33" s="3" t="s">
        <v>520</v>
      </c>
      <c r="F33" s="60">
        <v>0.59722222222222221</v>
      </c>
      <c r="G33" s="55" t="s">
        <v>693</v>
      </c>
      <c r="H33" s="55" t="s">
        <v>694</v>
      </c>
      <c r="I33" s="3"/>
      <c r="K33" s="14">
        <f>F33-B33</f>
        <v>0.18055555555555552</v>
      </c>
    </row>
    <row r="34" spans="1:11" x14ac:dyDescent="0.25">
      <c r="A34" s="12"/>
      <c r="B34" s="10"/>
      <c r="C34" s="4"/>
      <c r="D34" s="3"/>
      <c r="E34" s="3" t="s">
        <v>518</v>
      </c>
      <c r="F34" s="60"/>
      <c r="G34" s="55"/>
      <c r="H34" s="3"/>
      <c r="I34" s="3"/>
      <c r="K34" s="14"/>
    </row>
    <row r="35" spans="1:11" x14ac:dyDescent="0.25">
      <c r="A35" s="12"/>
      <c r="B35" s="10">
        <v>0.375</v>
      </c>
      <c r="C35" s="4">
        <v>24</v>
      </c>
      <c r="D35" s="3" t="s">
        <v>748</v>
      </c>
      <c r="E35" s="77" t="s">
        <v>749</v>
      </c>
      <c r="F35" s="60">
        <v>0.80555555555555547</v>
      </c>
      <c r="G35" s="55" t="s">
        <v>693</v>
      </c>
      <c r="H35" s="3"/>
      <c r="I35" s="3"/>
      <c r="K35" s="14">
        <f>F35-B35</f>
        <v>0.43055555555555547</v>
      </c>
    </row>
    <row r="36" spans="1:11" x14ac:dyDescent="0.25">
      <c r="A36" s="12"/>
      <c r="B36" s="10"/>
      <c r="C36" s="4"/>
      <c r="D36" s="3"/>
      <c r="E36" s="77" t="s">
        <v>750</v>
      </c>
      <c r="F36" s="60"/>
      <c r="G36" s="55"/>
      <c r="H36" s="3"/>
      <c r="I36" s="3"/>
      <c r="K36" s="14"/>
    </row>
    <row r="37" spans="1:11" x14ac:dyDescent="0.25">
      <c r="A37" s="12"/>
      <c r="B37" s="10"/>
      <c r="C37" s="4"/>
      <c r="D37" s="3"/>
      <c r="E37" s="3"/>
      <c r="F37" s="10"/>
      <c r="G37" s="3"/>
      <c r="H37" s="3"/>
      <c r="I37" s="3"/>
      <c r="K37" s="14"/>
    </row>
    <row r="38" spans="1:11" x14ac:dyDescent="0.25">
      <c r="A38" s="12"/>
      <c r="B38" s="10"/>
      <c r="C38" s="4"/>
      <c r="D38" s="3"/>
      <c r="E38" s="3"/>
      <c r="F38" s="10"/>
      <c r="G38" s="3"/>
      <c r="H38" s="3"/>
      <c r="I38" s="3"/>
      <c r="K38" s="14"/>
    </row>
    <row r="39" spans="1:11" x14ac:dyDescent="0.25">
      <c r="A39" s="12">
        <v>42407</v>
      </c>
      <c r="B39" s="10"/>
      <c r="C39" s="4"/>
      <c r="D39" s="3" t="s">
        <v>700</v>
      </c>
      <c r="E39" s="3"/>
      <c r="F39" s="10"/>
      <c r="G39" s="55" t="s">
        <v>693</v>
      </c>
      <c r="H39" s="3"/>
      <c r="I39" s="3"/>
      <c r="K39" s="14"/>
    </row>
    <row r="40" spans="1:11" x14ac:dyDescent="0.25">
      <c r="A40" s="12"/>
      <c r="B40" s="10"/>
      <c r="C40" s="4"/>
      <c r="D40" s="3" t="s">
        <v>701</v>
      </c>
      <c r="E40" s="3"/>
      <c r="F40" s="10"/>
      <c r="G40" s="3"/>
      <c r="H40" s="3"/>
      <c r="I40" s="3"/>
      <c r="K40" s="14"/>
    </row>
    <row r="41" spans="1:11" x14ac:dyDescent="0.25">
      <c r="A41" s="12"/>
      <c r="B41" s="10"/>
      <c r="C41" s="4"/>
      <c r="D41" s="3"/>
      <c r="E41" s="3"/>
      <c r="F41" s="10"/>
      <c r="G41" s="3"/>
      <c r="H41" s="3"/>
      <c r="I41" s="3"/>
      <c r="K41" s="14"/>
    </row>
    <row r="42" spans="1:11" x14ac:dyDescent="0.25">
      <c r="A42" s="12">
        <v>42410</v>
      </c>
      <c r="B42" s="10">
        <v>0.5625</v>
      </c>
      <c r="C42" s="4">
        <v>6</v>
      </c>
      <c r="D42" s="3" t="s">
        <v>703</v>
      </c>
      <c r="E42" s="3" t="s">
        <v>520</v>
      </c>
      <c r="F42" s="10">
        <v>0.59722222222222221</v>
      </c>
      <c r="G42" s="55" t="s">
        <v>693</v>
      </c>
      <c r="H42" s="3" t="s">
        <v>16</v>
      </c>
      <c r="I42" s="3"/>
      <c r="K42" s="14">
        <f>F42-B42</f>
        <v>3.472222222222221E-2</v>
      </c>
    </row>
    <row r="43" spans="1:11" x14ac:dyDescent="0.25">
      <c r="A43" s="12"/>
      <c r="B43" s="10"/>
      <c r="C43" s="4">
        <v>6</v>
      </c>
      <c r="D43" s="3"/>
      <c r="E43" s="3" t="s">
        <v>518</v>
      </c>
      <c r="F43" s="10"/>
      <c r="G43" s="3"/>
      <c r="H43" s="3"/>
      <c r="I43" s="3"/>
      <c r="K43" s="14"/>
    </row>
    <row r="44" spans="1:11" x14ac:dyDescent="0.25">
      <c r="A44" s="12"/>
      <c r="B44" s="10"/>
      <c r="C44" s="4"/>
      <c r="D44" s="3"/>
      <c r="E44" s="3"/>
      <c r="F44" s="10"/>
      <c r="G44" s="3"/>
      <c r="H44" s="3"/>
      <c r="I44" s="3"/>
      <c r="K44" s="14"/>
    </row>
    <row r="45" spans="1:11" x14ac:dyDescent="0.25">
      <c r="A45" s="12"/>
      <c r="B45" s="10">
        <v>0.3125</v>
      </c>
      <c r="C45" s="4">
        <v>8</v>
      </c>
      <c r="D45" s="3" t="s">
        <v>704</v>
      </c>
      <c r="E45" s="3" t="s">
        <v>531</v>
      </c>
      <c r="F45" s="10">
        <v>0.58333333333333337</v>
      </c>
      <c r="G45" s="55" t="s">
        <v>693</v>
      </c>
      <c r="H45" s="3" t="s">
        <v>501</v>
      </c>
      <c r="I45" s="3"/>
      <c r="K45" s="14">
        <f>F45-B45</f>
        <v>0.27083333333333337</v>
      </c>
    </row>
    <row r="46" spans="1:11" x14ac:dyDescent="0.25">
      <c r="A46" s="12"/>
      <c r="B46" s="10"/>
      <c r="C46" s="4"/>
      <c r="D46" s="3"/>
      <c r="E46" s="3" t="s">
        <v>518</v>
      </c>
      <c r="F46" s="10"/>
      <c r="G46" s="3"/>
      <c r="H46" s="3"/>
      <c r="I46" s="3"/>
      <c r="K46" s="14"/>
    </row>
    <row r="47" spans="1:11" x14ac:dyDescent="0.25">
      <c r="A47" s="12"/>
      <c r="B47" s="10"/>
      <c r="C47" s="4"/>
      <c r="D47" s="3"/>
      <c r="E47" s="3"/>
      <c r="F47" s="10"/>
      <c r="G47" s="3"/>
      <c r="H47" s="3"/>
      <c r="I47" s="6"/>
      <c r="K47" s="14"/>
    </row>
    <row r="48" spans="1:11" x14ac:dyDescent="0.25">
      <c r="A48" s="12">
        <v>42411</v>
      </c>
      <c r="B48" s="10">
        <v>0.3611111111111111</v>
      </c>
      <c r="C48" s="4">
        <v>6</v>
      </c>
      <c r="D48" s="3" t="s">
        <v>751</v>
      </c>
      <c r="E48" s="3" t="s">
        <v>752</v>
      </c>
      <c r="F48" s="10">
        <v>0.54166666666666663</v>
      </c>
      <c r="G48" s="3" t="s">
        <v>753</v>
      </c>
      <c r="H48" s="55" t="s">
        <v>694</v>
      </c>
      <c r="I48" s="3"/>
      <c r="K48" s="14">
        <f>F48-B48</f>
        <v>0.18055555555555552</v>
      </c>
    </row>
    <row r="49" spans="1:11" x14ac:dyDescent="0.25">
      <c r="A49" s="12"/>
      <c r="B49" s="10"/>
      <c r="C49" s="4">
        <v>10</v>
      </c>
      <c r="D49" s="3"/>
      <c r="E49" s="3" t="s">
        <v>518</v>
      </c>
      <c r="F49" s="10"/>
      <c r="G49" s="3"/>
      <c r="H49" s="3"/>
      <c r="I49" s="3"/>
      <c r="K49" s="14"/>
    </row>
    <row r="50" spans="1:11" x14ac:dyDescent="0.25">
      <c r="A50" s="12"/>
      <c r="B50" s="10"/>
      <c r="C50" s="4"/>
      <c r="D50" s="3"/>
      <c r="E50" s="3"/>
      <c r="F50" s="10"/>
      <c r="G50" s="3"/>
      <c r="H50" s="3"/>
      <c r="I50" s="3"/>
      <c r="K50" s="14"/>
    </row>
    <row r="51" spans="1:11" x14ac:dyDescent="0.25">
      <c r="A51" s="12"/>
      <c r="B51" s="10">
        <v>0.45833333333333331</v>
      </c>
      <c r="C51" s="4">
        <v>10</v>
      </c>
      <c r="D51" s="3" t="s">
        <v>754</v>
      </c>
      <c r="E51" s="3" t="s">
        <v>755</v>
      </c>
      <c r="F51" s="10">
        <v>0.55555555555555558</v>
      </c>
      <c r="G51" s="3" t="s">
        <v>753</v>
      </c>
      <c r="H51" s="3" t="s">
        <v>383</v>
      </c>
      <c r="I51" s="3"/>
      <c r="K51" s="14">
        <f>F51-B51</f>
        <v>9.7222222222222265E-2</v>
      </c>
    </row>
    <row r="52" spans="1:11" x14ac:dyDescent="0.25">
      <c r="A52" s="12"/>
      <c r="B52" s="10"/>
      <c r="C52" s="4"/>
      <c r="D52" s="3"/>
      <c r="E52" s="3"/>
      <c r="F52" s="10"/>
      <c r="G52" s="3"/>
      <c r="H52" s="3"/>
      <c r="I52" s="3"/>
      <c r="K52" s="14"/>
    </row>
    <row r="53" spans="1:11" x14ac:dyDescent="0.25">
      <c r="A53" s="12"/>
      <c r="B53" s="10"/>
      <c r="C53" s="4"/>
      <c r="D53" s="3"/>
      <c r="E53" s="3"/>
      <c r="F53" s="10"/>
      <c r="G53" s="3"/>
      <c r="H53" s="3"/>
      <c r="I53" s="3"/>
      <c r="K53" s="14"/>
    </row>
    <row r="54" spans="1:11" x14ac:dyDescent="0.25">
      <c r="A54" s="12"/>
      <c r="B54" s="10">
        <v>0.46180555555555558</v>
      </c>
      <c r="C54" s="4">
        <v>8</v>
      </c>
      <c r="D54" s="3" t="s">
        <v>742</v>
      </c>
      <c r="E54" s="3" t="s">
        <v>743</v>
      </c>
      <c r="F54" s="10">
        <v>0.49305555555555558</v>
      </c>
      <c r="G54" s="3" t="s">
        <v>753</v>
      </c>
      <c r="H54" s="3" t="s">
        <v>707</v>
      </c>
      <c r="I54" s="3"/>
      <c r="K54" s="14">
        <f>F54-B54</f>
        <v>3.125E-2</v>
      </c>
    </row>
    <row r="55" spans="1:11" x14ac:dyDescent="0.25">
      <c r="A55" s="12"/>
      <c r="B55" s="10"/>
      <c r="C55" s="4">
        <v>8</v>
      </c>
      <c r="D55" s="3"/>
      <c r="E55" s="3" t="s">
        <v>744</v>
      </c>
      <c r="F55" s="10"/>
      <c r="G55" s="3"/>
      <c r="H55" s="3"/>
      <c r="I55" s="3"/>
      <c r="K55" s="14"/>
    </row>
    <row r="56" spans="1:11" x14ac:dyDescent="0.25">
      <c r="A56" s="12"/>
      <c r="B56" s="10"/>
      <c r="C56" s="4"/>
      <c r="D56" s="3"/>
      <c r="E56" s="3"/>
      <c r="F56" s="10"/>
      <c r="G56" s="3"/>
      <c r="H56" s="3"/>
      <c r="I56" s="3"/>
      <c r="K56" s="14"/>
    </row>
    <row r="57" spans="1:11" x14ac:dyDescent="0.25">
      <c r="A57" s="12"/>
      <c r="B57" s="10">
        <v>0.66666666666666663</v>
      </c>
      <c r="C57" s="4">
        <v>3</v>
      </c>
      <c r="D57" s="3" t="s">
        <v>765</v>
      </c>
      <c r="E57" s="3" t="s">
        <v>766</v>
      </c>
      <c r="F57" s="10"/>
      <c r="G57" s="3" t="s">
        <v>767</v>
      </c>
      <c r="H57" s="3" t="s">
        <v>768</v>
      </c>
      <c r="I57" s="3" t="s">
        <v>769</v>
      </c>
      <c r="K57" s="14"/>
    </row>
    <row r="58" spans="1:11" x14ac:dyDescent="0.25">
      <c r="A58" s="12"/>
      <c r="B58" s="10"/>
      <c r="C58" s="4"/>
      <c r="D58" s="77" t="s">
        <v>770</v>
      </c>
      <c r="E58" s="3" t="s">
        <v>469</v>
      </c>
      <c r="F58" s="10"/>
      <c r="G58" s="3"/>
      <c r="H58" s="3"/>
      <c r="I58" s="3"/>
      <c r="K58" s="14"/>
    </row>
    <row r="59" spans="1:11" x14ac:dyDescent="0.25">
      <c r="A59" s="12"/>
      <c r="B59" s="10"/>
      <c r="C59" s="4"/>
      <c r="D59" s="3"/>
      <c r="E59" s="3"/>
      <c r="F59" s="10"/>
      <c r="G59" s="3"/>
      <c r="H59" s="3"/>
      <c r="I59" s="3"/>
      <c r="K59" s="14"/>
    </row>
    <row r="60" spans="1:11" x14ac:dyDescent="0.25">
      <c r="A60" s="12"/>
      <c r="B60" s="10">
        <v>0.44791666666666669</v>
      </c>
      <c r="C60" s="4">
        <v>6</v>
      </c>
      <c r="D60" s="3" t="s">
        <v>794</v>
      </c>
      <c r="E60" s="77"/>
      <c r="F60" s="76"/>
      <c r="G60" s="3" t="s">
        <v>795</v>
      </c>
      <c r="H60" s="3" t="s">
        <v>783</v>
      </c>
      <c r="I60" s="3"/>
      <c r="K60" s="14"/>
    </row>
    <row r="61" spans="1:11" x14ac:dyDescent="0.25">
      <c r="A61" s="12"/>
      <c r="B61" s="10"/>
      <c r="C61" s="4"/>
      <c r="D61" s="3"/>
      <c r="E61" s="3"/>
      <c r="F61" s="10"/>
      <c r="G61" s="3"/>
      <c r="H61" s="3"/>
      <c r="I61" s="3"/>
      <c r="K61" s="14"/>
    </row>
    <row r="62" spans="1:11" x14ac:dyDescent="0.25">
      <c r="A62" s="12"/>
      <c r="B62" s="10"/>
      <c r="C62" s="4"/>
      <c r="D62" s="3"/>
      <c r="E62" s="3"/>
      <c r="F62" s="10"/>
      <c r="G62" s="3"/>
      <c r="H62" s="3"/>
      <c r="I62" s="3"/>
      <c r="K62" s="14"/>
    </row>
    <row r="63" spans="1:11" x14ac:dyDescent="0.25">
      <c r="A63" s="12">
        <v>42415</v>
      </c>
      <c r="B63" s="10"/>
      <c r="C63" s="4"/>
      <c r="D63" s="3" t="s">
        <v>756</v>
      </c>
      <c r="E63" s="3" t="s">
        <v>757</v>
      </c>
      <c r="F63" s="10"/>
      <c r="G63" s="3" t="s">
        <v>753</v>
      </c>
      <c r="H63" s="3"/>
      <c r="I63" s="3"/>
      <c r="K63" s="14"/>
    </row>
    <row r="64" spans="1:11" x14ac:dyDescent="0.25">
      <c r="A64" s="12"/>
      <c r="B64" s="10"/>
      <c r="C64" s="4"/>
      <c r="D64" s="3"/>
      <c r="E64" s="3" t="s">
        <v>758</v>
      </c>
      <c r="F64" s="10"/>
      <c r="G64" s="3"/>
      <c r="H64" s="3"/>
      <c r="I64" s="3"/>
      <c r="K64" s="14"/>
    </row>
    <row r="65" spans="1:11" x14ac:dyDescent="0.25">
      <c r="A65" s="12"/>
      <c r="B65" s="10"/>
      <c r="C65" s="4" t="s">
        <v>391</v>
      </c>
      <c r="D65" s="3" t="s">
        <v>759</v>
      </c>
      <c r="E65" s="3" t="s">
        <v>760</v>
      </c>
      <c r="F65" s="10"/>
      <c r="G65" s="3"/>
      <c r="H65" s="3"/>
      <c r="I65" s="3"/>
      <c r="K65" s="14"/>
    </row>
    <row r="66" spans="1:11" x14ac:dyDescent="0.25">
      <c r="A66" s="12"/>
      <c r="B66" s="10"/>
      <c r="C66" s="4"/>
      <c r="D66" s="3"/>
      <c r="E66" s="3"/>
      <c r="F66" s="10"/>
      <c r="G66" s="3"/>
      <c r="H66" s="3"/>
      <c r="I66" s="3"/>
      <c r="K66" s="14"/>
    </row>
    <row r="67" spans="1:11" x14ac:dyDescent="0.25">
      <c r="A67" s="12"/>
      <c r="B67" s="10"/>
      <c r="C67" s="4"/>
      <c r="D67" s="3" t="s">
        <v>761</v>
      </c>
      <c r="E67" s="3" t="s">
        <v>762</v>
      </c>
      <c r="F67" s="10"/>
      <c r="G67" s="3"/>
      <c r="H67" s="3"/>
      <c r="I67" s="3"/>
      <c r="K67" s="14"/>
    </row>
    <row r="68" spans="1:11" x14ac:dyDescent="0.25">
      <c r="A68" s="12"/>
      <c r="B68" s="10"/>
      <c r="C68" s="4"/>
      <c r="D68" s="3"/>
      <c r="E68" s="3" t="s">
        <v>763</v>
      </c>
      <c r="F68" s="10"/>
      <c r="G68" s="3"/>
      <c r="H68" s="3"/>
      <c r="I68" s="3"/>
      <c r="K68" s="14"/>
    </row>
    <row r="69" spans="1:11" x14ac:dyDescent="0.25">
      <c r="A69" s="12"/>
      <c r="B69" s="10"/>
      <c r="C69" s="4"/>
      <c r="D69" s="3"/>
      <c r="E69" s="3"/>
      <c r="F69" s="10"/>
      <c r="G69" s="3"/>
      <c r="H69" s="3"/>
      <c r="I69" s="3"/>
      <c r="K69" s="14"/>
    </row>
    <row r="70" spans="1:11" x14ac:dyDescent="0.25">
      <c r="A70" s="12">
        <v>42417</v>
      </c>
      <c r="B70" s="10">
        <v>0.4375</v>
      </c>
      <c r="C70" s="4">
        <v>4</v>
      </c>
      <c r="D70" s="3" t="s">
        <v>773</v>
      </c>
      <c r="E70" s="3" t="s">
        <v>771</v>
      </c>
      <c r="F70" s="10">
        <v>0.69791666666666663</v>
      </c>
      <c r="G70" s="3" t="s">
        <v>774</v>
      </c>
      <c r="H70" s="3" t="s">
        <v>707</v>
      </c>
      <c r="I70" s="3" t="s">
        <v>738</v>
      </c>
      <c r="K70" s="14">
        <f>F70-B70</f>
        <v>0.26041666666666663</v>
      </c>
    </row>
    <row r="71" spans="1:11" x14ac:dyDescent="0.25">
      <c r="A71" s="12"/>
      <c r="B71" s="10"/>
      <c r="C71" s="4">
        <v>4</v>
      </c>
      <c r="D71" s="3" t="s">
        <v>772</v>
      </c>
      <c r="E71" s="3" t="s">
        <v>382</v>
      </c>
      <c r="F71" s="10"/>
      <c r="G71" s="3"/>
      <c r="H71" s="3"/>
      <c r="I71" s="3"/>
      <c r="K71" s="14"/>
    </row>
    <row r="72" spans="1:11" x14ac:dyDescent="0.25">
      <c r="A72" s="12"/>
      <c r="B72" s="10"/>
      <c r="C72" s="4"/>
      <c r="D72" s="3"/>
      <c r="E72" s="3"/>
      <c r="F72" s="10"/>
      <c r="G72" s="3"/>
      <c r="H72" s="3"/>
      <c r="I72" s="3"/>
      <c r="K72" s="14"/>
    </row>
    <row r="73" spans="1:11" x14ac:dyDescent="0.25">
      <c r="A73" s="12"/>
      <c r="B73" s="10"/>
      <c r="C73" s="4"/>
      <c r="D73" s="3"/>
      <c r="E73" s="3"/>
      <c r="F73" s="10"/>
      <c r="G73" s="3"/>
      <c r="H73" s="3"/>
      <c r="I73" s="3"/>
      <c r="K73" s="14"/>
    </row>
    <row r="74" spans="1:11" x14ac:dyDescent="0.25">
      <c r="A74" s="12"/>
      <c r="B74" s="11">
        <v>0.51388888888888895</v>
      </c>
      <c r="C74" s="4">
        <v>6</v>
      </c>
      <c r="D74" s="3" t="s">
        <v>775</v>
      </c>
      <c r="E74" s="3" t="s">
        <v>780</v>
      </c>
      <c r="F74" s="11">
        <v>0.52916666666666667</v>
      </c>
      <c r="G74" s="3" t="s">
        <v>774</v>
      </c>
      <c r="H74" s="3" t="s">
        <v>783</v>
      </c>
      <c r="I74" s="3" t="s">
        <v>784</v>
      </c>
      <c r="K74" s="14">
        <f>F74-B74</f>
        <v>1.5277777777777724E-2</v>
      </c>
    </row>
    <row r="75" spans="1:11" x14ac:dyDescent="0.25">
      <c r="A75" s="12"/>
      <c r="B75" s="11"/>
      <c r="C75" s="4"/>
      <c r="D75" s="3" t="s">
        <v>776</v>
      </c>
      <c r="E75" s="3" t="s">
        <v>781</v>
      </c>
      <c r="F75" s="11"/>
      <c r="G75" s="3"/>
      <c r="H75" s="3"/>
      <c r="I75" s="3"/>
      <c r="K75" s="14"/>
    </row>
    <row r="76" spans="1:11" x14ac:dyDescent="0.25">
      <c r="A76" s="12"/>
      <c r="B76" s="11">
        <v>0.53125</v>
      </c>
      <c r="C76" s="4" t="s">
        <v>391</v>
      </c>
      <c r="D76" s="3" t="s">
        <v>777</v>
      </c>
      <c r="E76" s="3" t="s">
        <v>782</v>
      </c>
      <c r="F76" s="61">
        <v>0.51597222222222217</v>
      </c>
      <c r="G76" s="3"/>
      <c r="H76" s="3"/>
      <c r="I76" s="3"/>
      <c r="K76" s="14"/>
    </row>
    <row r="77" spans="1:11" x14ac:dyDescent="0.25">
      <c r="A77" s="12"/>
      <c r="B77" s="11"/>
      <c r="C77" s="4"/>
      <c r="D77" s="3" t="s">
        <v>778</v>
      </c>
      <c r="E77" s="3"/>
      <c r="F77" s="11"/>
      <c r="G77" s="3"/>
      <c r="H77" s="3"/>
      <c r="I77" s="3"/>
      <c r="K77" s="14"/>
    </row>
    <row r="78" spans="1:11" x14ac:dyDescent="0.25">
      <c r="A78" s="12"/>
      <c r="B78" s="11">
        <v>0.52083333333333337</v>
      </c>
      <c r="C78" s="4" t="s">
        <v>391</v>
      </c>
      <c r="D78" s="3" t="s">
        <v>779</v>
      </c>
      <c r="E78" s="3"/>
      <c r="F78" s="11">
        <v>0.52083333333333337</v>
      </c>
      <c r="G78" s="3"/>
      <c r="H78" s="3"/>
      <c r="I78" s="3"/>
      <c r="K78" s="14"/>
    </row>
    <row r="79" spans="1:11" x14ac:dyDescent="0.25">
      <c r="A79" s="12"/>
      <c r="B79" s="11"/>
      <c r="C79" s="4"/>
      <c r="D79" s="3"/>
      <c r="E79" s="3"/>
      <c r="F79" s="11"/>
      <c r="G79" s="3"/>
      <c r="H79" s="3"/>
      <c r="I79" s="3"/>
      <c r="K79" s="14"/>
    </row>
    <row r="80" spans="1:11" x14ac:dyDescent="0.25">
      <c r="A80" s="12">
        <v>42418</v>
      </c>
      <c r="B80" s="11">
        <v>0.4375</v>
      </c>
      <c r="C80" s="4">
        <v>6</v>
      </c>
      <c r="D80" s="3" t="s">
        <v>796</v>
      </c>
      <c r="E80" s="3" t="s">
        <v>520</v>
      </c>
      <c r="F80" s="11">
        <v>0.50694444444444442</v>
      </c>
      <c r="G80" s="3" t="s">
        <v>797</v>
      </c>
      <c r="H80" s="77"/>
      <c r="I80" s="3"/>
      <c r="K80" s="14">
        <f>F80-B80</f>
        <v>6.944444444444442E-2</v>
      </c>
    </row>
    <row r="81" spans="1:11" x14ac:dyDescent="0.25">
      <c r="A81" s="12"/>
      <c r="B81" s="11"/>
      <c r="C81" s="4">
        <v>6</v>
      </c>
      <c r="D81" s="3"/>
      <c r="E81" s="3" t="s">
        <v>518</v>
      </c>
      <c r="F81" s="11"/>
      <c r="G81" s="3"/>
      <c r="H81" s="3"/>
      <c r="I81" s="3"/>
      <c r="K81" s="14"/>
    </row>
    <row r="82" spans="1:11" x14ac:dyDescent="0.25">
      <c r="A82" s="12"/>
      <c r="B82" s="11"/>
      <c r="C82" s="4"/>
      <c r="D82" s="3"/>
      <c r="E82" s="3"/>
      <c r="F82" s="11"/>
      <c r="G82" s="3"/>
      <c r="H82" s="3"/>
      <c r="I82" s="3"/>
      <c r="K82" s="14"/>
    </row>
    <row r="83" spans="1:11" x14ac:dyDescent="0.25">
      <c r="A83" s="12">
        <v>42420</v>
      </c>
      <c r="B83" s="11">
        <v>0.35416666666666669</v>
      </c>
      <c r="C83" s="4">
        <v>12</v>
      </c>
      <c r="D83" s="3" t="s">
        <v>913</v>
      </c>
      <c r="E83" s="3" t="s">
        <v>706</v>
      </c>
      <c r="F83" s="11">
        <v>0.51041666666666663</v>
      </c>
      <c r="G83" s="55" t="s">
        <v>693</v>
      </c>
      <c r="H83" s="3" t="s">
        <v>501</v>
      </c>
      <c r="I83" s="3"/>
      <c r="K83" s="14">
        <f>F83-B83</f>
        <v>0.15624999999999994</v>
      </c>
    </row>
    <row r="84" spans="1:11" x14ac:dyDescent="0.25">
      <c r="A84" s="12"/>
      <c r="B84" s="11"/>
      <c r="C84" s="4">
        <v>10</v>
      </c>
      <c r="D84" s="3"/>
      <c r="E84" s="3" t="s">
        <v>518</v>
      </c>
      <c r="F84" s="11"/>
      <c r="G84" s="3"/>
      <c r="H84" s="3"/>
      <c r="I84" s="3"/>
      <c r="K84" s="14"/>
    </row>
    <row r="85" spans="1:11" x14ac:dyDescent="0.25">
      <c r="A85" s="12"/>
      <c r="B85" s="11"/>
      <c r="C85" s="4">
        <v>10</v>
      </c>
      <c r="D85" s="3"/>
      <c r="E85" s="3"/>
      <c r="F85" s="11"/>
      <c r="G85" s="3"/>
      <c r="H85" s="3"/>
      <c r="I85" s="3"/>
      <c r="K85" s="14"/>
    </row>
    <row r="86" spans="1:11" x14ac:dyDescent="0.25">
      <c r="A86" s="12"/>
      <c r="B86" s="11"/>
      <c r="C86" s="4">
        <v>10</v>
      </c>
      <c r="D86" s="3" t="s">
        <v>10</v>
      </c>
      <c r="E86" s="3"/>
      <c r="F86" s="11"/>
      <c r="G86" s="3"/>
      <c r="H86" s="3"/>
      <c r="I86" s="3"/>
      <c r="K86" s="14"/>
    </row>
    <row r="87" spans="1:11" x14ac:dyDescent="0.25">
      <c r="A87" s="12"/>
      <c r="B87" s="11"/>
      <c r="C87" s="4">
        <v>6</v>
      </c>
      <c r="D87" s="3"/>
      <c r="E87" s="3"/>
      <c r="F87" s="11"/>
      <c r="G87" s="3"/>
      <c r="H87" s="3"/>
      <c r="I87" s="3"/>
      <c r="K87" s="14"/>
    </row>
    <row r="88" spans="1:11" x14ac:dyDescent="0.25">
      <c r="A88" s="12"/>
      <c r="B88" s="11"/>
      <c r="C88" s="4">
        <v>6</v>
      </c>
      <c r="D88" s="3"/>
      <c r="E88" s="3"/>
      <c r="F88" s="11"/>
      <c r="G88" s="3"/>
      <c r="H88" s="3"/>
      <c r="I88" s="3"/>
      <c r="K88" s="14"/>
    </row>
    <row r="89" spans="1:11" x14ac:dyDescent="0.25">
      <c r="A89" s="12"/>
      <c r="B89" s="11"/>
      <c r="C89" s="4">
        <v>6</v>
      </c>
      <c r="D89" s="3"/>
      <c r="E89" s="3"/>
      <c r="F89" s="11"/>
      <c r="G89" s="3"/>
      <c r="H89" s="3"/>
      <c r="I89" s="3"/>
      <c r="K89" s="14"/>
    </row>
    <row r="90" spans="1:11" x14ac:dyDescent="0.25">
      <c r="A90" s="12"/>
      <c r="B90" s="11"/>
      <c r="C90" s="4">
        <v>6</v>
      </c>
      <c r="D90" s="3"/>
      <c r="E90" s="3"/>
      <c r="F90" s="11"/>
      <c r="G90" s="3"/>
      <c r="H90" s="3"/>
      <c r="I90" s="3"/>
      <c r="K90" s="14"/>
    </row>
    <row r="91" spans="1:11" x14ac:dyDescent="0.25">
      <c r="A91" s="12"/>
      <c r="B91" s="11"/>
      <c r="C91" s="4"/>
      <c r="D91" s="3"/>
      <c r="E91" s="3"/>
      <c r="F91" s="11"/>
      <c r="G91" s="3"/>
      <c r="H91" s="3"/>
      <c r="I91" s="3"/>
      <c r="K91" s="14"/>
    </row>
    <row r="92" spans="1:11" x14ac:dyDescent="0.25">
      <c r="A92" s="12">
        <v>42421</v>
      </c>
      <c r="B92" s="11">
        <v>0.35416666666666669</v>
      </c>
      <c r="C92" s="75">
        <v>8</v>
      </c>
      <c r="D92" s="3" t="s">
        <v>914</v>
      </c>
      <c r="E92" s="6" t="s">
        <v>948</v>
      </c>
      <c r="F92" s="11">
        <v>0.59375</v>
      </c>
      <c r="G92" s="55" t="s">
        <v>693</v>
      </c>
      <c r="H92" s="3"/>
      <c r="I92" s="77" t="s">
        <v>915</v>
      </c>
      <c r="K92" s="14">
        <f>F92-B92</f>
        <v>0.23958333333333331</v>
      </c>
    </row>
    <row r="93" spans="1:11" x14ac:dyDescent="0.25">
      <c r="A93" s="12"/>
      <c r="B93" s="11"/>
      <c r="C93" s="4">
        <v>6</v>
      </c>
      <c r="D93" s="3"/>
      <c r="E93" s="3"/>
      <c r="F93" s="11"/>
      <c r="G93" s="3"/>
      <c r="H93" s="3"/>
      <c r="I93" s="3"/>
      <c r="K93" s="14"/>
    </row>
    <row r="94" spans="1:11" x14ac:dyDescent="0.25">
      <c r="A94" s="12"/>
      <c r="B94" s="11"/>
      <c r="C94" s="4"/>
      <c r="D94" s="3"/>
      <c r="E94" s="3"/>
      <c r="F94" s="11"/>
      <c r="G94" s="3"/>
      <c r="H94" s="3"/>
      <c r="I94" s="3"/>
      <c r="K94" s="14"/>
    </row>
    <row r="95" spans="1:11" x14ac:dyDescent="0.25">
      <c r="A95" s="12"/>
      <c r="B95" s="11">
        <v>0.39583333333333331</v>
      </c>
      <c r="C95" s="75">
        <v>6</v>
      </c>
      <c r="D95" s="3" t="s">
        <v>949</v>
      </c>
      <c r="E95" s="6" t="s">
        <v>698</v>
      </c>
      <c r="F95" s="11">
        <v>0.5</v>
      </c>
      <c r="G95" s="55" t="s">
        <v>693</v>
      </c>
      <c r="H95" s="3" t="s">
        <v>501</v>
      </c>
      <c r="I95" s="3"/>
      <c r="K95" s="14">
        <f>F95-B95</f>
        <v>0.10416666666666669</v>
      </c>
    </row>
    <row r="96" spans="1:11" x14ac:dyDescent="0.25">
      <c r="A96" s="12"/>
      <c r="B96" s="11"/>
      <c r="C96" s="4"/>
      <c r="D96" s="3"/>
      <c r="E96" s="3"/>
      <c r="F96" s="11"/>
      <c r="G96" s="3"/>
      <c r="H96" s="3"/>
      <c r="I96" s="3"/>
      <c r="K96" s="14"/>
    </row>
    <row r="97" spans="1:11" x14ac:dyDescent="0.25">
      <c r="A97" s="12">
        <v>42422</v>
      </c>
      <c r="B97" s="11">
        <v>0.40277777777777773</v>
      </c>
      <c r="C97" s="4">
        <v>10</v>
      </c>
      <c r="D97" s="3" t="s">
        <v>822</v>
      </c>
      <c r="E97" s="3" t="s">
        <v>823</v>
      </c>
      <c r="F97" s="11">
        <v>0.42708333333333331</v>
      </c>
      <c r="G97" s="3" t="s">
        <v>828</v>
      </c>
      <c r="H97" s="3" t="s">
        <v>783</v>
      </c>
      <c r="I97" s="3"/>
      <c r="K97" s="14">
        <f>F97-B97</f>
        <v>2.430555555555558E-2</v>
      </c>
    </row>
    <row r="98" spans="1:11" x14ac:dyDescent="0.25">
      <c r="A98" s="12"/>
      <c r="B98" s="11"/>
      <c r="C98" s="4">
        <v>10</v>
      </c>
      <c r="D98" s="3"/>
      <c r="E98" s="3" t="s">
        <v>518</v>
      </c>
      <c r="F98" s="11">
        <v>0.4291666666666667</v>
      </c>
      <c r="G98" s="3"/>
      <c r="H98" s="3"/>
      <c r="I98" s="3"/>
      <c r="K98" s="14"/>
    </row>
    <row r="99" spans="1:11" x14ac:dyDescent="0.25">
      <c r="A99" s="12"/>
      <c r="B99" s="11">
        <v>0.4375</v>
      </c>
      <c r="C99" s="4">
        <v>6</v>
      </c>
      <c r="D99" s="77"/>
      <c r="E99" s="3"/>
      <c r="F99" s="11">
        <v>0.625</v>
      </c>
      <c r="G99" s="3" t="s">
        <v>824</v>
      </c>
      <c r="H99" s="3"/>
      <c r="I99" s="3"/>
      <c r="K99" s="14">
        <f>F99-B99</f>
        <v>0.1875</v>
      </c>
    </row>
    <row r="100" spans="1:11" x14ac:dyDescent="0.25">
      <c r="A100" s="12"/>
      <c r="B100" s="11"/>
      <c r="C100" s="4">
        <v>6</v>
      </c>
      <c r="D100" s="77"/>
      <c r="E100" s="3"/>
      <c r="F100" s="11"/>
      <c r="G100" s="3"/>
      <c r="H100" s="3"/>
      <c r="I100" s="3"/>
      <c r="K100" s="14"/>
    </row>
    <row r="101" spans="1:11" x14ac:dyDescent="0.25">
      <c r="A101" s="12"/>
      <c r="B101" s="11"/>
      <c r="C101" s="4">
        <v>6</v>
      </c>
      <c r="D101" s="77"/>
      <c r="E101" s="3"/>
      <c r="F101" s="11"/>
      <c r="G101" s="3"/>
      <c r="H101" s="3"/>
      <c r="I101" s="3"/>
      <c r="K101" s="14"/>
    </row>
    <row r="102" spans="1:11" x14ac:dyDescent="0.25">
      <c r="A102" s="12"/>
      <c r="B102" s="11"/>
      <c r="C102" s="4"/>
      <c r="D102" s="3"/>
      <c r="E102" s="3"/>
      <c r="F102" s="11"/>
      <c r="G102" s="3"/>
      <c r="H102" s="3"/>
      <c r="I102" s="3"/>
      <c r="K102" s="14"/>
    </row>
    <row r="103" spans="1:11" x14ac:dyDescent="0.25">
      <c r="A103" s="12"/>
      <c r="B103" s="11"/>
      <c r="C103" s="4"/>
      <c r="D103" s="3"/>
      <c r="E103" s="3"/>
      <c r="F103" s="11"/>
      <c r="G103" s="3"/>
      <c r="H103" s="3"/>
      <c r="I103" s="3"/>
      <c r="K103" s="14"/>
    </row>
    <row r="104" spans="1:11" x14ac:dyDescent="0.25">
      <c r="A104" s="12"/>
      <c r="B104" s="11">
        <v>0.44166666666666665</v>
      </c>
      <c r="C104" s="4">
        <v>12</v>
      </c>
      <c r="D104" s="3" t="s">
        <v>825</v>
      </c>
      <c r="E104" s="3" t="s">
        <v>826</v>
      </c>
      <c r="F104" s="11">
        <v>0.49305555555555558</v>
      </c>
      <c r="G104" s="3" t="s">
        <v>828</v>
      </c>
      <c r="H104" s="3" t="s">
        <v>829</v>
      </c>
      <c r="I104" s="3" t="s">
        <v>830</v>
      </c>
      <c r="K104" s="14">
        <f>F104-B104</f>
        <v>5.1388888888888928E-2</v>
      </c>
    </row>
    <row r="105" spans="1:11" x14ac:dyDescent="0.25">
      <c r="A105" s="12"/>
      <c r="B105" s="11"/>
      <c r="C105" s="4"/>
      <c r="D105" s="3"/>
      <c r="E105" s="3" t="s">
        <v>827</v>
      </c>
      <c r="F105" s="11"/>
      <c r="G105" s="3"/>
      <c r="H105" s="3"/>
      <c r="I105" s="3"/>
      <c r="K105" s="14"/>
    </row>
    <row r="106" spans="1:11" x14ac:dyDescent="0.25">
      <c r="A106" s="12"/>
      <c r="B106" s="11"/>
      <c r="C106" s="4"/>
      <c r="D106" s="3"/>
      <c r="E106" s="3" t="s">
        <v>831</v>
      </c>
      <c r="F106" s="11"/>
      <c r="G106" s="3"/>
      <c r="H106" s="3"/>
      <c r="I106" s="3"/>
      <c r="K106" s="14"/>
    </row>
    <row r="107" spans="1:11" x14ac:dyDescent="0.25">
      <c r="A107" s="12"/>
      <c r="B107" s="11"/>
      <c r="C107" s="4"/>
      <c r="D107" s="3"/>
      <c r="E107" s="3" t="s">
        <v>832</v>
      </c>
      <c r="F107" s="11"/>
      <c r="G107" s="3"/>
      <c r="H107" s="3"/>
      <c r="I107" s="3"/>
      <c r="K107" s="14"/>
    </row>
    <row r="108" spans="1:11" x14ac:dyDescent="0.25">
      <c r="A108" s="12"/>
      <c r="B108" s="11"/>
      <c r="C108" s="4"/>
      <c r="D108" s="3"/>
      <c r="E108" s="3"/>
      <c r="F108" s="11"/>
      <c r="G108" s="3"/>
      <c r="H108" s="3"/>
      <c r="I108" s="3"/>
      <c r="K108" s="14"/>
    </row>
    <row r="109" spans="1:11" x14ac:dyDescent="0.25">
      <c r="A109" s="12">
        <v>42424</v>
      </c>
      <c r="B109" s="11">
        <v>0.375</v>
      </c>
      <c r="C109" s="4">
        <v>6</v>
      </c>
      <c r="D109" s="3" t="s">
        <v>916</v>
      </c>
      <c r="E109" s="3" t="s">
        <v>917</v>
      </c>
      <c r="F109" s="11">
        <v>0.51388888888888895</v>
      </c>
      <c r="G109" s="3" t="s">
        <v>919</v>
      </c>
      <c r="H109" s="3" t="s">
        <v>694</v>
      </c>
      <c r="I109" s="3"/>
      <c r="K109" s="14">
        <f>F109-B109</f>
        <v>0.13888888888888895</v>
      </c>
    </row>
    <row r="110" spans="1:11" x14ac:dyDescent="0.25">
      <c r="A110" s="12"/>
      <c r="B110" s="11"/>
      <c r="C110" s="4">
        <v>6</v>
      </c>
      <c r="D110" s="3"/>
      <c r="E110" s="3" t="s">
        <v>918</v>
      </c>
      <c r="F110" s="11"/>
      <c r="G110" s="3"/>
      <c r="H110" s="3"/>
      <c r="I110" s="3"/>
      <c r="K110" s="14"/>
    </row>
    <row r="111" spans="1:11" x14ac:dyDescent="0.25">
      <c r="A111" s="12"/>
      <c r="B111" s="11"/>
      <c r="C111" s="4">
        <v>6</v>
      </c>
      <c r="D111" s="3"/>
      <c r="E111" s="3"/>
      <c r="F111" s="11"/>
      <c r="G111" s="3"/>
      <c r="H111" s="3"/>
      <c r="I111" s="3"/>
      <c r="K111" s="14"/>
    </row>
    <row r="112" spans="1:11" x14ac:dyDescent="0.25">
      <c r="A112" s="12"/>
      <c r="B112" s="11"/>
      <c r="C112" s="4">
        <v>6</v>
      </c>
      <c r="D112" s="3"/>
      <c r="E112" s="3"/>
      <c r="F112" s="11"/>
      <c r="G112" s="3"/>
      <c r="H112" s="3"/>
      <c r="I112" s="3"/>
      <c r="K112" s="14"/>
    </row>
    <row r="113" spans="1:12" x14ac:dyDescent="0.25">
      <c r="A113" s="12"/>
      <c r="B113" s="11"/>
      <c r="C113" s="4">
        <v>6</v>
      </c>
      <c r="D113" s="3"/>
      <c r="E113" s="3"/>
      <c r="F113" s="11"/>
      <c r="G113" s="3"/>
      <c r="H113" s="3"/>
      <c r="I113" s="3"/>
      <c r="K113" s="14"/>
    </row>
    <row r="114" spans="1:12" x14ac:dyDescent="0.25">
      <c r="A114" s="12"/>
      <c r="B114" s="11"/>
      <c r="C114" s="4" t="s">
        <v>391</v>
      </c>
      <c r="D114" s="3"/>
      <c r="E114" s="3"/>
      <c r="F114" s="11"/>
      <c r="G114" s="3"/>
      <c r="H114" s="3"/>
      <c r="I114" s="3"/>
      <c r="K114" s="14"/>
    </row>
    <row r="115" spans="1:12" x14ac:dyDescent="0.25">
      <c r="A115" s="12"/>
      <c r="B115" s="11"/>
      <c r="C115" s="4"/>
      <c r="D115" s="3"/>
      <c r="E115" s="3"/>
      <c r="F115" s="11"/>
      <c r="G115" s="3"/>
      <c r="H115" s="3"/>
      <c r="I115" s="3"/>
      <c r="K115" s="14"/>
    </row>
    <row r="116" spans="1:12" x14ac:dyDescent="0.25">
      <c r="A116" s="53">
        <v>42425</v>
      </c>
      <c r="B116" s="11">
        <v>0.39583333333333331</v>
      </c>
      <c r="C116" s="4">
        <v>6</v>
      </c>
      <c r="D116" s="3" t="s">
        <v>853</v>
      </c>
      <c r="E116" s="3" t="s">
        <v>854</v>
      </c>
      <c r="F116" s="11">
        <v>0.65625</v>
      </c>
      <c r="G116" s="3" t="s">
        <v>856</v>
      </c>
      <c r="H116" s="3" t="s">
        <v>857</v>
      </c>
      <c r="I116" s="3"/>
      <c r="K116" s="14">
        <f>F116-B116</f>
        <v>0.26041666666666669</v>
      </c>
    </row>
    <row r="117" spans="1:12" x14ac:dyDescent="0.25">
      <c r="A117" s="12"/>
      <c r="B117" s="11"/>
      <c r="C117" s="4"/>
      <c r="D117" s="3"/>
      <c r="E117" s="3" t="s">
        <v>855</v>
      </c>
      <c r="F117" s="11"/>
      <c r="G117" s="3"/>
      <c r="H117" s="3"/>
      <c r="I117" s="3"/>
      <c r="K117" s="14">
        <f>SUM(K4:K116)</f>
        <v>4.6291666666666673</v>
      </c>
    </row>
    <row r="118" spans="1:12" x14ac:dyDescent="0.25">
      <c r="A118" s="12"/>
      <c r="B118" s="11"/>
      <c r="C118" s="4"/>
      <c r="D118" s="3"/>
      <c r="E118" s="3"/>
      <c r="F118" s="11"/>
      <c r="G118" s="3"/>
      <c r="H118" s="3"/>
      <c r="I118" s="3"/>
      <c r="K118" s="14"/>
    </row>
    <row r="119" spans="1:12" x14ac:dyDescent="0.25">
      <c r="A119" s="12">
        <v>42425</v>
      </c>
      <c r="B119" s="11">
        <v>0.86458333333333337</v>
      </c>
      <c r="C119" s="4">
        <v>8</v>
      </c>
      <c r="D119" s="3" t="s">
        <v>858</v>
      </c>
      <c r="E119" s="77" t="s">
        <v>702</v>
      </c>
      <c r="F119" s="11">
        <v>1</v>
      </c>
      <c r="G119" s="3" t="s">
        <v>856</v>
      </c>
      <c r="H119" s="3"/>
      <c r="I119" s="3"/>
      <c r="K119" s="14">
        <f t="shared" ref="K119:K144" si="0">F119-B119</f>
        <v>0.13541666666666663</v>
      </c>
    </row>
    <row r="120" spans="1:12" x14ac:dyDescent="0.25">
      <c r="A120" s="12">
        <v>42426</v>
      </c>
      <c r="B120" s="11">
        <v>0</v>
      </c>
      <c r="C120" s="4"/>
      <c r="D120" s="3"/>
      <c r="E120" s="77" t="s">
        <v>859</v>
      </c>
      <c r="F120" s="11">
        <v>0.17708333333333334</v>
      </c>
      <c r="G120" s="3"/>
      <c r="H120" s="3"/>
      <c r="I120" s="3"/>
      <c r="K120" s="14">
        <f t="shared" si="0"/>
        <v>0.17708333333333334</v>
      </c>
      <c r="L120" s="78">
        <f>K120+K119</f>
        <v>0.3125</v>
      </c>
    </row>
    <row r="121" spans="1:12" x14ac:dyDescent="0.25">
      <c r="A121" s="12">
        <v>42425</v>
      </c>
      <c r="B121" s="11">
        <v>0.86805555555555547</v>
      </c>
      <c r="C121" s="4">
        <v>10</v>
      </c>
      <c r="D121" s="3" t="s">
        <v>863</v>
      </c>
      <c r="E121" s="77" t="s">
        <v>862</v>
      </c>
      <c r="F121" s="11">
        <v>1</v>
      </c>
      <c r="G121" s="3"/>
      <c r="H121" s="3"/>
      <c r="I121" s="3"/>
      <c r="K121" s="14">
        <f t="shared" si="0"/>
        <v>0.13194444444444453</v>
      </c>
    </row>
    <row r="122" spans="1:12" x14ac:dyDescent="0.25">
      <c r="A122" s="12">
        <v>42426</v>
      </c>
      <c r="B122" s="11">
        <v>0</v>
      </c>
      <c r="C122" s="4"/>
      <c r="D122" s="3"/>
      <c r="E122" s="77" t="s">
        <v>860</v>
      </c>
      <c r="F122" s="11">
        <v>0.17916666666666667</v>
      </c>
      <c r="G122" s="3"/>
      <c r="H122" s="3"/>
      <c r="I122" s="3"/>
      <c r="K122" s="14">
        <f t="shared" si="0"/>
        <v>0.17916666666666667</v>
      </c>
      <c r="L122" s="78">
        <f>K122+K121</f>
        <v>0.31111111111111123</v>
      </c>
    </row>
    <row r="123" spans="1:12" x14ac:dyDescent="0.25">
      <c r="A123" s="12">
        <v>42425</v>
      </c>
      <c r="B123" s="11">
        <v>0.86944444444444446</v>
      </c>
      <c r="C123" s="4">
        <v>6</v>
      </c>
      <c r="D123" s="3" t="s">
        <v>864</v>
      </c>
      <c r="E123" s="77" t="s">
        <v>861</v>
      </c>
      <c r="F123" s="11">
        <v>1</v>
      </c>
      <c r="G123" s="3"/>
      <c r="H123" s="3"/>
      <c r="I123" s="3"/>
      <c r="K123" s="14">
        <f t="shared" si="0"/>
        <v>0.13055555555555554</v>
      </c>
    </row>
    <row r="124" spans="1:12" x14ac:dyDescent="0.25">
      <c r="A124" s="12">
        <v>42426</v>
      </c>
      <c r="B124" s="11">
        <v>0</v>
      </c>
      <c r="C124" s="4"/>
      <c r="D124" s="3"/>
      <c r="E124" s="3"/>
      <c r="F124" s="11">
        <v>0.18055555555555555</v>
      </c>
      <c r="G124" s="3"/>
      <c r="H124" s="3"/>
      <c r="I124" s="3"/>
      <c r="K124" s="14">
        <f t="shared" si="0"/>
        <v>0.18055555555555555</v>
      </c>
      <c r="L124" s="78">
        <f>K124+K123</f>
        <v>0.31111111111111112</v>
      </c>
    </row>
    <row r="125" spans="1:12" x14ac:dyDescent="0.25">
      <c r="A125" s="12">
        <v>42425</v>
      </c>
      <c r="B125" s="11">
        <v>0.91666666666666663</v>
      </c>
      <c r="C125" s="4">
        <v>8</v>
      </c>
      <c r="D125" s="3" t="s">
        <v>865</v>
      </c>
      <c r="E125" s="3"/>
      <c r="F125" s="11">
        <v>1</v>
      </c>
      <c r="G125" s="3"/>
      <c r="H125" s="3"/>
      <c r="I125" s="3"/>
      <c r="K125" s="14">
        <f t="shared" si="0"/>
        <v>8.333333333333337E-2</v>
      </c>
    </row>
    <row r="126" spans="1:12" x14ac:dyDescent="0.25">
      <c r="A126" s="12">
        <v>42426</v>
      </c>
      <c r="B126" s="11">
        <v>0</v>
      </c>
      <c r="C126" s="4"/>
      <c r="D126" s="3"/>
      <c r="E126" s="3"/>
      <c r="F126" s="11">
        <v>0.18402777777777779</v>
      </c>
      <c r="G126" s="3"/>
      <c r="H126" s="3"/>
      <c r="I126" s="3"/>
      <c r="K126" s="14">
        <f t="shared" si="0"/>
        <v>0.18402777777777779</v>
      </c>
      <c r="L126" s="78">
        <f>K126+K125</f>
        <v>0.26736111111111116</v>
      </c>
    </row>
    <row r="127" spans="1:12" x14ac:dyDescent="0.25">
      <c r="A127" s="12">
        <v>42425</v>
      </c>
      <c r="B127" s="11">
        <v>0.92222222222222217</v>
      </c>
      <c r="C127" s="4">
        <v>10</v>
      </c>
      <c r="D127" s="3" t="s">
        <v>866</v>
      </c>
      <c r="E127" s="3"/>
      <c r="F127" s="11">
        <v>1</v>
      </c>
      <c r="G127" s="3"/>
      <c r="H127" s="3"/>
      <c r="I127" s="3"/>
      <c r="K127" s="14">
        <f t="shared" si="0"/>
        <v>7.7777777777777835E-2</v>
      </c>
    </row>
    <row r="128" spans="1:12" x14ac:dyDescent="0.25">
      <c r="A128" s="12">
        <v>42426</v>
      </c>
      <c r="B128" s="11">
        <v>0</v>
      </c>
      <c r="C128" s="4"/>
      <c r="D128" s="3"/>
      <c r="E128" s="3"/>
      <c r="F128" s="11">
        <v>0.18541666666666667</v>
      </c>
      <c r="G128" s="3"/>
      <c r="H128" s="3"/>
      <c r="I128" s="3"/>
      <c r="K128" s="14">
        <f t="shared" si="0"/>
        <v>0.18541666666666667</v>
      </c>
      <c r="L128" s="78">
        <f>K128+K127</f>
        <v>0.26319444444444451</v>
      </c>
    </row>
    <row r="129" spans="1:12" x14ac:dyDescent="0.25">
      <c r="A129" s="12">
        <v>42425</v>
      </c>
      <c r="B129" s="11">
        <v>0.875</v>
      </c>
      <c r="C129" s="4">
        <v>10</v>
      </c>
      <c r="D129" s="3" t="s">
        <v>867</v>
      </c>
      <c r="E129" s="3"/>
      <c r="F129" s="11">
        <v>1</v>
      </c>
      <c r="G129" s="3"/>
      <c r="H129" s="3"/>
      <c r="I129" s="3"/>
      <c r="K129" s="14">
        <f t="shared" si="0"/>
        <v>0.125</v>
      </c>
    </row>
    <row r="130" spans="1:12" x14ac:dyDescent="0.25">
      <c r="A130" s="12">
        <v>42426</v>
      </c>
      <c r="B130" s="11">
        <v>0</v>
      </c>
      <c r="C130" s="4"/>
      <c r="D130" s="3"/>
      <c r="E130" s="3"/>
      <c r="F130" s="11">
        <v>0.1875</v>
      </c>
      <c r="G130" s="3"/>
      <c r="H130" s="3"/>
      <c r="I130" s="3"/>
      <c r="K130" s="14">
        <f t="shared" si="0"/>
        <v>0.1875</v>
      </c>
      <c r="L130" s="78">
        <f>K130+K129</f>
        <v>0.3125</v>
      </c>
    </row>
    <row r="131" spans="1:12" x14ac:dyDescent="0.25">
      <c r="A131" s="12">
        <v>42425</v>
      </c>
      <c r="B131" s="11">
        <v>0.92708333333333337</v>
      </c>
      <c r="C131" s="4">
        <v>6</v>
      </c>
      <c r="D131" s="3" t="s">
        <v>868</v>
      </c>
      <c r="E131" s="3"/>
      <c r="F131" s="11">
        <v>1</v>
      </c>
      <c r="G131" s="3"/>
      <c r="H131" s="3"/>
      <c r="I131" s="3"/>
      <c r="K131" s="14">
        <f t="shared" si="0"/>
        <v>7.291666666666663E-2</v>
      </c>
    </row>
    <row r="132" spans="1:12" x14ac:dyDescent="0.25">
      <c r="A132" s="12">
        <v>42426</v>
      </c>
      <c r="B132" s="11">
        <v>0</v>
      </c>
      <c r="C132" s="4"/>
      <c r="D132" s="3"/>
      <c r="E132" s="3"/>
      <c r="F132" s="11">
        <v>0.18888888888888888</v>
      </c>
      <c r="G132" s="3"/>
      <c r="H132" s="3"/>
      <c r="I132" s="3"/>
      <c r="K132" s="14">
        <f t="shared" si="0"/>
        <v>0.18888888888888888</v>
      </c>
      <c r="L132" s="78">
        <f>K132+K131</f>
        <v>0.26180555555555551</v>
      </c>
    </row>
    <row r="133" spans="1:12" x14ac:dyDescent="0.25">
      <c r="A133" s="12">
        <v>42425</v>
      </c>
      <c r="B133" s="11">
        <v>0.9291666666666667</v>
      </c>
      <c r="C133" s="4">
        <v>8</v>
      </c>
      <c r="D133" s="3" t="s">
        <v>869</v>
      </c>
      <c r="E133" s="3"/>
      <c r="F133" s="11">
        <v>1</v>
      </c>
      <c r="G133" s="3"/>
      <c r="H133" s="3"/>
      <c r="I133" s="3"/>
      <c r="K133" s="14">
        <f t="shared" si="0"/>
        <v>7.0833333333333304E-2</v>
      </c>
    </row>
    <row r="134" spans="1:12" x14ac:dyDescent="0.25">
      <c r="A134" s="12">
        <v>42426</v>
      </c>
      <c r="B134" s="11">
        <v>0</v>
      </c>
      <c r="C134" s="4"/>
      <c r="D134" s="3"/>
      <c r="E134" s="3"/>
      <c r="F134" s="11">
        <v>0.19097222222222221</v>
      </c>
      <c r="G134" s="3"/>
      <c r="H134" s="3"/>
      <c r="I134" s="3"/>
      <c r="K134" s="14">
        <f t="shared" si="0"/>
        <v>0.19097222222222221</v>
      </c>
      <c r="L134" s="78">
        <f>K134+K133</f>
        <v>0.26180555555555551</v>
      </c>
    </row>
    <row r="135" spans="1:12" x14ac:dyDescent="0.25">
      <c r="A135" s="12">
        <v>42425</v>
      </c>
      <c r="B135" s="11">
        <v>0.93402777777777779</v>
      </c>
      <c r="C135" s="4">
        <v>6</v>
      </c>
      <c r="D135" s="3" t="s">
        <v>870</v>
      </c>
      <c r="E135" s="3"/>
      <c r="F135" s="11">
        <v>1</v>
      </c>
      <c r="G135" s="3"/>
      <c r="H135" s="3"/>
      <c r="I135" s="3"/>
      <c r="K135" s="14">
        <f t="shared" si="0"/>
        <v>6.597222222222221E-2</v>
      </c>
    </row>
    <row r="136" spans="1:12" x14ac:dyDescent="0.25">
      <c r="A136" s="12">
        <v>42426</v>
      </c>
      <c r="B136" s="11">
        <v>0</v>
      </c>
      <c r="C136" s="4"/>
      <c r="D136" s="3"/>
      <c r="E136" s="3"/>
      <c r="F136" s="11">
        <v>0.19305555555555554</v>
      </c>
      <c r="G136" s="3"/>
      <c r="H136" s="3"/>
      <c r="I136" s="3"/>
      <c r="K136" s="14">
        <f t="shared" si="0"/>
        <v>0.19305555555555554</v>
      </c>
      <c r="L136" s="78">
        <f>K136+K135</f>
        <v>0.25902777777777775</v>
      </c>
    </row>
    <row r="137" spans="1:12" x14ac:dyDescent="0.25">
      <c r="A137" s="12">
        <v>42425</v>
      </c>
      <c r="B137" s="11">
        <v>0.9375</v>
      </c>
      <c r="C137" s="4">
        <v>6</v>
      </c>
      <c r="D137" s="3" t="s">
        <v>871</v>
      </c>
      <c r="E137" s="3"/>
      <c r="F137" s="11">
        <v>1</v>
      </c>
      <c r="G137" s="3"/>
      <c r="H137" s="3"/>
      <c r="I137" s="3"/>
      <c r="K137" s="14">
        <f t="shared" si="0"/>
        <v>6.25E-2</v>
      </c>
    </row>
    <row r="138" spans="1:12" x14ac:dyDescent="0.25">
      <c r="A138" s="12">
        <v>42426</v>
      </c>
      <c r="B138" s="11">
        <v>0</v>
      </c>
      <c r="C138" s="4"/>
      <c r="D138" s="3"/>
      <c r="E138" s="3"/>
      <c r="F138" s="11">
        <v>0.19444444444444445</v>
      </c>
      <c r="G138" s="3"/>
      <c r="H138" s="3"/>
      <c r="I138" s="3"/>
      <c r="K138" s="14">
        <f t="shared" si="0"/>
        <v>0.19444444444444445</v>
      </c>
      <c r="L138" s="78">
        <f>K138+K137</f>
        <v>0.25694444444444442</v>
      </c>
    </row>
    <row r="139" spans="1:12" x14ac:dyDescent="0.25">
      <c r="A139" s="12">
        <v>42425</v>
      </c>
      <c r="B139" s="11">
        <v>0.93958333333333333</v>
      </c>
      <c r="C139" s="4">
        <v>10</v>
      </c>
      <c r="D139" s="3" t="s">
        <v>872</v>
      </c>
      <c r="E139" s="3"/>
      <c r="F139" s="11">
        <v>1</v>
      </c>
      <c r="G139" s="3"/>
      <c r="H139" s="3"/>
      <c r="I139" s="3"/>
      <c r="K139" s="14">
        <f t="shared" si="0"/>
        <v>6.0416666666666674E-2</v>
      </c>
    </row>
    <row r="140" spans="1:12" x14ac:dyDescent="0.25">
      <c r="A140" s="12">
        <v>42426</v>
      </c>
      <c r="B140" s="11">
        <v>0</v>
      </c>
      <c r="C140" s="4"/>
      <c r="D140" s="3"/>
      <c r="E140" s="3"/>
      <c r="F140" s="11">
        <v>0.19583333333333333</v>
      </c>
      <c r="G140" s="3"/>
      <c r="H140" s="3"/>
      <c r="I140" s="3"/>
      <c r="K140" s="14">
        <f t="shared" si="0"/>
        <v>0.19583333333333333</v>
      </c>
      <c r="L140" s="78">
        <f>K140+K139</f>
        <v>0.25624999999999998</v>
      </c>
    </row>
    <row r="141" spans="1:12" x14ac:dyDescent="0.25">
      <c r="A141" s="12">
        <v>42425</v>
      </c>
      <c r="B141" s="11">
        <v>0.89236111111111116</v>
      </c>
      <c r="C141" s="4">
        <v>10</v>
      </c>
      <c r="D141" s="3" t="s">
        <v>873</v>
      </c>
      <c r="E141" s="3"/>
      <c r="F141" s="11">
        <v>1</v>
      </c>
      <c r="G141" s="3"/>
      <c r="H141" s="3"/>
      <c r="I141" s="3"/>
      <c r="K141" s="14">
        <f t="shared" si="0"/>
        <v>0.10763888888888884</v>
      </c>
    </row>
    <row r="142" spans="1:12" x14ac:dyDescent="0.25">
      <c r="A142" s="12">
        <v>42426</v>
      </c>
      <c r="B142" s="11">
        <v>0</v>
      </c>
      <c r="C142" s="4"/>
      <c r="D142" s="3"/>
      <c r="E142" s="3"/>
      <c r="F142" s="11">
        <v>0.19791666666666666</v>
      </c>
      <c r="G142" s="3"/>
      <c r="H142" s="3"/>
      <c r="I142" s="3"/>
      <c r="K142" s="14">
        <f t="shared" si="0"/>
        <v>0.19791666666666666</v>
      </c>
      <c r="L142" s="78">
        <f>K142+K141</f>
        <v>0.30555555555555547</v>
      </c>
    </row>
    <row r="143" spans="1:12" x14ac:dyDescent="0.25">
      <c r="A143" s="12">
        <v>42425</v>
      </c>
      <c r="B143" s="11">
        <v>0.89583333333333337</v>
      </c>
      <c r="C143" s="4">
        <v>6</v>
      </c>
      <c r="D143" s="3" t="s">
        <v>874</v>
      </c>
      <c r="E143" s="3"/>
      <c r="F143" s="11">
        <v>1</v>
      </c>
      <c r="G143" s="3"/>
      <c r="H143" s="3"/>
      <c r="I143" s="3"/>
      <c r="K143" s="14">
        <f t="shared" si="0"/>
        <v>0.10416666666666663</v>
      </c>
    </row>
    <row r="144" spans="1:12" x14ac:dyDescent="0.25">
      <c r="A144" s="12">
        <v>42426</v>
      </c>
      <c r="B144" s="11">
        <v>0</v>
      </c>
      <c r="C144" s="4"/>
      <c r="D144" s="3"/>
      <c r="E144" s="3"/>
      <c r="F144" s="11">
        <v>0.19999999999999998</v>
      </c>
      <c r="G144" s="3"/>
      <c r="H144" s="3"/>
      <c r="I144" s="3"/>
      <c r="K144" s="14">
        <f t="shared" si="0"/>
        <v>0.19999999999999998</v>
      </c>
      <c r="L144" s="78">
        <f>K144+K143</f>
        <v>0.30416666666666659</v>
      </c>
    </row>
    <row r="145" spans="1:11" x14ac:dyDescent="0.25">
      <c r="A145" s="12"/>
      <c r="B145" s="11"/>
      <c r="C145" s="4" t="s">
        <v>391</v>
      </c>
      <c r="D145" s="3" t="s">
        <v>875</v>
      </c>
      <c r="E145" s="3"/>
      <c r="F145" s="11"/>
      <c r="G145" s="3"/>
      <c r="H145" s="3"/>
      <c r="I145" s="3"/>
      <c r="K145" s="14"/>
    </row>
    <row r="146" spans="1:11" x14ac:dyDescent="0.25">
      <c r="A146" s="12"/>
      <c r="B146" s="11"/>
      <c r="C146" s="4" t="s">
        <v>391</v>
      </c>
      <c r="D146" s="3" t="s">
        <v>876</v>
      </c>
      <c r="E146" s="3"/>
      <c r="F146" s="11"/>
      <c r="G146" s="3"/>
      <c r="H146" s="3"/>
      <c r="I146" s="3"/>
      <c r="K146" s="14"/>
    </row>
    <row r="147" spans="1:11" x14ac:dyDescent="0.25">
      <c r="A147" s="12"/>
      <c r="B147" s="11"/>
      <c r="C147" s="4" t="s">
        <v>391</v>
      </c>
      <c r="D147" s="3" t="s">
        <v>877</v>
      </c>
      <c r="E147" s="3"/>
      <c r="F147" s="11"/>
      <c r="G147" s="3"/>
      <c r="H147" s="3"/>
      <c r="I147" s="3"/>
      <c r="K147" s="14"/>
    </row>
    <row r="148" spans="1:11" x14ac:dyDescent="0.25">
      <c r="A148" s="12"/>
      <c r="B148" s="11"/>
      <c r="C148" s="4" t="s">
        <v>391</v>
      </c>
      <c r="D148" s="3" t="s">
        <v>878</v>
      </c>
      <c r="E148" s="3"/>
      <c r="F148" s="11"/>
      <c r="G148" s="3"/>
      <c r="H148" s="3"/>
      <c r="I148" s="3"/>
      <c r="K148" s="14"/>
    </row>
    <row r="149" spans="1:11" x14ac:dyDescent="0.25">
      <c r="A149" s="12"/>
      <c r="B149" s="11"/>
      <c r="C149" s="4" t="s">
        <v>391</v>
      </c>
      <c r="D149" s="3" t="s">
        <v>879</v>
      </c>
      <c r="E149" s="3"/>
      <c r="F149" s="11"/>
      <c r="G149" s="3"/>
      <c r="H149" s="3"/>
      <c r="I149" s="3"/>
      <c r="K149" s="14"/>
    </row>
    <row r="150" spans="1:11" x14ac:dyDescent="0.25">
      <c r="A150" s="12"/>
      <c r="B150" s="11"/>
      <c r="C150" s="4"/>
      <c r="D150" s="3"/>
      <c r="E150" s="3"/>
      <c r="F150" s="11"/>
      <c r="G150" s="3"/>
      <c r="H150" s="3"/>
      <c r="I150" s="3"/>
      <c r="K150" s="14"/>
    </row>
    <row r="151" spans="1:11" x14ac:dyDescent="0.25">
      <c r="A151" s="12">
        <v>42428</v>
      </c>
      <c r="B151" s="11">
        <v>0.3430555555555555</v>
      </c>
      <c r="C151" s="4">
        <v>6</v>
      </c>
      <c r="D151" s="3" t="s">
        <v>920</v>
      </c>
      <c r="E151" s="3" t="s">
        <v>520</v>
      </c>
      <c r="F151" s="11">
        <v>0.40625</v>
      </c>
      <c r="G151" s="3" t="s">
        <v>693</v>
      </c>
      <c r="H151" s="3" t="s">
        <v>501</v>
      </c>
      <c r="I151" s="3"/>
      <c r="K151" s="14">
        <f t="shared" ref="K151" si="1">F151-B151</f>
        <v>6.3194444444444497E-2</v>
      </c>
    </row>
    <row r="152" spans="1:11" x14ac:dyDescent="0.25">
      <c r="A152" s="12"/>
      <c r="B152" s="11"/>
      <c r="C152" s="4"/>
      <c r="D152" s="3"/>
      <c r="E152" s="3"/>
      <c r="F152" s="11"/>
      <c r="G152" s="3"/>
      <c r="H152" s="3"/>
      <c r="I152" s="3"/>
      <c r="K152" s="14"/>
    </row>
    <row r="153" spans="1:11" x14ac:dyDescent="0.25">
      <c r="A153" s="12">
        <v>42429</v>
      </c>
      <c r="B153" s="11">
        <v>0.54166666666666663</v>
      </c>
      <c r="C153" s="2">
        <v>6</v>
      </c>
      <c r="D153" s="3" t="s">
        <v>950</v>
      </c>
      <c r="E153" s="3" t="s">
        <v>951</v>
      </c>
      <c r="F153" s="11">
        <v>0.61111111111111105</v>
      </c>
      <c r="G153" s="3" t="s">
        <v>954</v>
      </c>
      <c r="H153" s="3" t="s">
        <v>694</v>
      </c>
      <c r="I153" s="3"/>
      <c r="K153" s="14">
        <f t="shared" ref="K153" si="2">F153-B153</f>
        <v>6.944444444444442E-2</v>
      </c>
    </row>
    <row r="154" spans="1:11" x14ac:dyDescent="0.25">
      <c r="A154" s="12"/>
      <c r="B154" s="11">
        <v>0.54513888888888895</v>
      </c>
      <c r="C154" s="4">
        <v>6</v>
      </c>
      <c r="D154" s="3" t="s">
        <v>955</v>
      </c>
      <c r="E154" s="3" t="s">
        <v>952</v>
      </c>
      <c r="F154" s="11">
        <v>0.61249999999999993</v>
      </c>
      <c r="G154" s="3" t="s">
        <v>953</v>
      </c>
      <c r="H154" s="3"/>
      <c r="I154" s="3"/>
      <c r="K154" s="14">
        <f>SUM(K151:K153)</f>
        <v>0.13263888888888892</v>
      </c>
    </row>
    <row r="155" spans="1:11" x14ac:dyDescent="0.25">
      <c r="A155" s="12"/>
      <c r="B155" s="11">
        <v>0.54861111111111105</v>
      </c>
      <c r="C155" s="4">
        <v>6</v>
      </c>
      <c r="D155" s="3" t="s">
        <v>956</v>
      </c>
      <c r="E155" s="3"/>
      <c r="F155" s="11">
        <v>0.60416666666666663</v>
      </c>
      <c r="G155" s="3"/>
      <c r="H155" s="3"/>
      <c r="I155" s="3"/>
      <c r="K155" s="14"/>
    </row>
    <row r="156" spans="1:11" x14ac:dyDescent="0.25">
      <c r="A156" s="12"/>
      <c r="B156" s="11">
        <v>0.54999999999999993</v>
      </c>
      <c r="C156" s="4">
        <v>6</v>
      </c>
      <c r="D156" s="3" t="s">
        <v>956</v>
      </c>
      <c r="E156" s="3"/>
      <c r="F156" s="11"/>
      <c r="G156" s="3"/>
      <c r="H156" s="3"/>
      <c r="I156" s="3"/>
      <c r="K156" s="14"/>
    </row>
    <row r="157" spans="1:11" x14ac:dyDescent="0.25">
      <c r="A157" s="12"/>
      <c r="B157" s="11">
        <v>0.60069444444444442</v>
      </c>
      <c r="C157" s="4" t="s">
        <v>391</v>
      </c>
      <c r="D157" s="3" t="s">
        <v>957</v>
      </c>
      <c r="E157" s="3"/>
      <c r="F157" s="11"/>
      <c r="G157" s="3"/>
      <c r="H157" s="3"/>
      <c r="I157" s="3"/>
      <c r="K157" s="14"/>
    </row>
    <row r="158" spans="1:11" x14ac:dyDescent="0.25">
      <c r="A158" s="12"/>
      <c r="B158" s="11">
        <v>0.60138888888888886</v>
      </c>
      <c r="C158" s="4" t="s">
        <v>391</v>
      </c>
      <c r="D158" s="3" t="s">
        <v>957</v>
      </c>
      <c r="E158" s="3"/>
      <c r="F158" s="11"/>
      <c r="G158" s="3"/>
      <c r="H158" s="3"/>
      <c r="I158" s="3"/>
      <c r="K158" s="14"/>
    </row>
    <row r="159" spans="1:11" x14ac:dyDescent="0.25">
      <c r="A159" s="12"/>
      <c r="B159" s="11"/>
      <c r="C159" s="4"/>
      <c r="D159" s="3"/>
      <c r="E159" s="3"/>
      <c r="F159" s="11"/>
      <c r="G159" s="3"/>
      <c r="H159" s="3"/>
      <c r="I159" s="3"/>
      <c r="K159" s="14"/>
    </row>
    <row r="160" spans="1:11" x14ac:dyDescent="0.25">
      <c r="A160" s="12"/>
      <c r="B160" s="11"/>
      <c r="C160" s="4"/>
      <c r="D160" s="3"/>
      <c r="E160" s="3"/>
      <c r="F160" s="11"/>
      <c r="G160" s="3"/>
      <c r="H160" s="3"/>
      <c r="I160" s="3"/>
      <c r="K160" s="14"/>
    </row>
    <row r="161" spans="1:11" x14ac:dyDescent="0.25">
      <c r="A161" s="12"/>
      <c r="B161" s="11"/>
      <c r="C161" s="4"/>
      <c r="D161" s="3"/>
      <c r="E161" s="3"/>
      <c r="F161" s="11"/>
      <c r="G161" s="3"/>
      <c r="H161" s="3"/>
      <c r="I161" s="3"/>
      <c r="K161" s="14"/>
    </row>
    <row r="162" spans="1:11" x14ac:dyDescent="0.25">
      <c r="A162" s="12"/>
      <c r="B162" s="11"/>
      <c r="C162" s="4"/>
      <c r="D162" s="3"/>
      <c r="E162" s="3"/>
      <c r="F162" s="11"/>
      <c r="G162" s="3"/>
      <c r="H162" s="3"/>
      <c r="I162" s="3"/>
      <c r="K162" s="14">
        <v>0.3125</v>
      </c>
    </row>
    <row r="163" spans="1:11" x14ac:dyDescent="0.25">
      <c r="B163" s="1"/>
      <c r="D163" s="3"/>
      <c r="F163" s="1"/>
      <c r="K163" s="14">
        <f>K162+K154+K117</f>
        <v>5.0743055555555561</v>
      </c>
    </row>
    <row r="164" spans="1:11" x14ac:dyDescent="0.25">
      <c r="B164" s="15" t="s">
        <v>10</v>
      </c>
      <c r="C164" s="2">
        <f>COUNT(C3:C163)</f>
        <v>71</v>
      </c>
      <c r="F164" s="1"/>
    </row>
    <row r="165" spans="1:11" x14ac:dyDescent="0.25">
      <c r="B165" s="5"/>
      <c r="F165" s="1"/>
    </row>
    <row r="166" spans="1:11" x14ac:dyDescent="0.25">
      <c r="B166" s="1"/>
      <c r="F166" s="1"/>
    </row>
    <row r="167" spans="1:11" x14ac:dyDescent="0.25">
      <c r="B167" s="1"/>
    </row>
    <row r="169" spans="1:11" x14ac:dyDescent="0.25">
      <c r="A169" s="80"/>
      <c r="B169" s="81"/>
    </row>
    <row r="178" spans="4:4" x14ac:dyDescent="0.25">
      <c r="D178" t="s">
        <v>5</v>
      </c>
    </row>
  </sheetData>
  <printOptions horizontalCentered="1" verticalCentered="1"/>
  <pageMargins left="0" right="0" top="1.7322834645669292" bottom="0.15748031496062992" header="0.31496062992125984" footer="0.31496062992125984"/>
  <pageSetup paperSize="5" scale="70" orientation="landscape" horizontalDpi="0" verticalDpi="0" r:id="rId1"/>
  <headerFooter>
    <oddHeader>&amp;LIDAAN
SUB GERENCIA TECNICA METROPOLITANA
DISTRIBUCIÓN Y CONTROL DE REDES
CONTROL DE CIERRES
TOTAL: 68 CIERRES
TOTAL DE HORAS DE INTERRUPCIÓN: 131:11:00&amp;RENERO-2016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8"/>
  <sheetViews>
    <sheetView topLeftCell="G232" zoomScale="110" zoomScaleNormal="110" workbookViewId="0">
      <selection activeCell="M223" sqref="M223"/>
    </sheetView>
  </sheetViews>
  <sheetFormatPr baseColWidth="10" defaultRowHeight="15" x14ac:dyDescent="0.25"/>
  <cols>
    <col min="1" max="1" width="11.42578125" style="2"/>
    <col min="2" max="2" width="12.7109375" customWidth="1"/>
    <col min="3" max="3" width="12.7109375" style="2" customWidth="1"/>
    <col min="4" max="4" width="45.7109375" customWidth="1"/>
    <col min="5" max="5" width="32.7109375" customWidth="1"/>
    <col min="6" max="6" width="12.7109375" customWidth="1"/>
    <col min="7" max="7" width="40.7109375" customWidth="1"/>
    <col min="8" max="8" width="33.7109375" customWidth="1"/>
    <col min="9" max="9" width="25.7109375" customWidth="1"/>
  </cols>
  <sheetData>
    <row r="1" spans="1:11" x14ac:dyDescent="0.25">
      <c r="A1" s="2" t="s">
        <v>10</v>
      </c>
      <c r="B1" s="7" t="s">
        <v>0</v>
      </c>
      <c r="F1" s="7" t="s">
        <v>4</v>
      </c>
    </row>
    <row r="2" spans="1:11" x14ac:dyDescent="0.25">
      <c r="A2" s="9" t="s">
        <v>7</v>
      </c>
      <c r="B2" s="9" t="s">
        <v>1</v>
      </c>
      <c r="C2" s="9" t="s">
        <v>6</v>
      </c>
      <c r="D2" s="8" t="s">
        <v>2</v>
      </c>
      <c r="E2" s="8" t="s">
        <v>3</v>
      </c>
      <c r="F2" s="9" t="s">
        <v>1</v>
      </c>
      <c r="G2" s="8" t="s">
        <v>8</v>
      </c>
      <c r="H2" s="8" t="s">
        <v>12</v>
      </c>
      <c r="I2" s="8" t="s">
        <v>9</v>
      </c>
      <c r="K2" s="13" t="s">
        <v>15</v>
      </c>
    </row>
    <row r="3" spans="1:11" x14ac:dyDescent="0.25">
      <c r="A3" s="52">
        <v>42430</v>
      </c>
      <c r="B3" s="57">
        <v>0.39097222222222222</v>
      </c>
      <c r="C3" s="54">
        <v>6</v>
      </c>
      <c r="D3" s="55" t="s">
        <v>940</v>
      </c>
      <c r="E3" s="55" t="s">
        <v>520</v>
      </c>
      <c r="F3" s="57">
        <v>0.6069444444444444</v>
      </c>
      <c r="G3" s="55" t="s">
        <v>941</v>
      </c>
      <c r="H3" s="3" t="s">
        <v>707</v>
      </c>
      <c r="I3" s="96" t="s">
        <v>942</v>
      </c>
      <c r="J3" s="56"/>
      <c r="K3" s="14">
        <f>F3-B3</f>
        <v>0.21597222222222218</v>
      </c>
    </row>
    <row r="4" spans="1:11" s="56" customFormat="1" x14ac:dyDescent="0.25">
      <c r="A4" s="88"/>
      <c r="B4" s="89"/>
      <c r="C4" s="90"/>
      <c r="D4" s="62"/>
      <c r="E4" s="62" t="s">
        <v>518</v>
      </c>
      <c r="F4" s="89"/>
      <c r="G4" s="62"/>
      <c r="H4" s="62"/>
      <c r="I4" s="97" t="s">
        <v>944</v>
      </c>
      <c r="J4" s="91"/>
      <c r="K4" s="92"/>
    </row>
    <row r="5" spans="1:11" x14ac:dyDescent="0.25">
      <c r="A5" s="88"/>
      <c r="B5" s="89">
        <v>0.39930555555555558</v>
      </c>
      <c r="C5" s="90">
        <v>6</v>
      </c>
      <c r="D5" s="62" t="s">
        <v>943</v>
      </c>
      <c r="E5" s="62"/>
      <c r="F5" s="89">
        <v>0.60347222222222219</v>
      </c>
      <c r="G5" s="62"/>
      <c r="H5" s="93"/>
      <c r="I5" s="62"/>
      <c r="J5" s="16"/>
      <c r="K5" s="14">
        <f>F5-B5</f>
        <v>0.20416666666666661</v>
      </c>
    </row>
    <row r="6" spans="1:11" x14ac:dyDescent="0.25">
      <c r="A6" s="94"/>
      <c r="B6" s="60">
        <v>0.60972222222222217</v>
      </c>
      <c r="C6" s="75" t="s">
        <v>391</v>
      </c>
      <c r="D6" s="6"/>
      <c r="E6" s="6"/>
      <c r="F6" s="60">
        <v>0.3888888888888889</v>
      </c>
      <c r="G6" s="6"/>
      <c r="H6" s="6"/>
      <c r="I6" s="6"/>
      <c r="J6" s="16"/>
      <c r="K6" s="92"/>
    </row>
    <row r="7" spans="1:11" x14ac:dyDescent="0.25">
      <c r="A7" s="94"/>
      <c r="B7" s="60"/>
      <c r="C7" s="75"/>
      <c r="D7" s="6"/>
      <c r="E7" s="6"/>
      <c r="F7" s="60"/>
      <c r="G7" s="62"/>
      <c r="H7" s="6"/>
      <c r="I7" s="6"/>
      <c r="J7" s="16"/>
      <c r="K7" s="92"/>
    </row>
    <row r="8" spans="1:11" x14ac:dyDescent="0.25">
      <c r="A8" s="94"/>
      <c r="B8" s="60">
        <v>0.53472222222222221</v>
      </c>
      <c r="C8" s="75">
        <v>6</v>
      </c>
      <c r="D8" s="6" t="s">
        <v>958</v>
      </c>
      <c r="E8" s="6" t="s">
        <v>520</v>
      </c>
      <c r="F8" s="60">
        <v>0.67361111111111116</v>
      </c>
      <c r="G8" s="62" t="s">
        <v>964</v>
      </c>
      <c r="H8" s="3" t="s">
        <v>383</v>
      </c>
      <c r="I8" s="6"/>
      <c r="J8" s="16"/>
      <c r="K8" s="14">
        <f>F8-B8</f>
        <v>0.13888888888888895</v>
      </c>
    </row>
    <row r="9" spans="1:11" x14ac:dyDescent="0.25">
      <c r="A9" s="94"/>
      <c r="B9" s="60"/>
      <c r="C9" s="75"/>
      <c r="D9" s="6" t="s">
        <v>959</v>
      </c>
      <c r="E9" s="6" t="s">
        <v>518</v>
      </c>
      <c r="F9" s="60"/>
      <c r="G9" s="6"/>
      <c r="H9" s="6"/>
      <c r="I9" s="6"/>
      <c r="J9" s="16"/>
      <c r="K9" s="92"/>
    </row>
    <row r="10" spans="1:11" x14ac:dyDescent="0.25">
      <c r="A10" s="94"/>
      <c r="B10" s="60"/>
      <c r="C10" s="75"/>
      <c r="D10" s="6"/>
      <c r="E10" s="6"/>
      <c r="F10" s="60"/>
      <c r="G10" s="62"/>
      <c r="H10" s="6"/>
      <c r="I10" s="6"/>
      <c r="J10" s="16"/>
      <c r="K10" s="92"/>
    </row>
    <row r="11" spans="1:11" x14ac:dyDescent="0.25">
      <c r="A11" s="94"/>
      <c r="B11" s="60">
        <v>0.59027777777777779</v>
      </c>
      <c r="C11" s="75">
        <v>6</v>
      </c>
      <c r="D11" s="6" t="s">
        <v>961</v>
      </c>
      <c r="E11" s="6" t="s">
        <v>520</v>
      </c>
      <c r="F11" s="60">
        <v>0.72569444444444453</v>
      </c>
      <c r="G11" s="62" t="s">
        <v>964</v>
      </c>
      <c r="H11" s="62" t="s">
        <v>960</v>
      </c>
      <c r="I11" s="6"/>
      <c r="J11" s="16"/>
      <c r="K11" s="14">
        <f>F11-B11</f>
        <v>0.13541666666666674</v>
      </c>
    </row>
    <row r="12" spans="1:11" x14ac:dyDescent="0.25">
      <c r="A12" s="94"/>
      <c r="B12" s="60"/>
      <c r="C12" s="75">
        <v>6</v>
      </c>
      <c r="D12" s="6"/>
      <c r="E12" s="6" t="s">
        <v>518</v>
      </c>
      <c r="F12" s="60"/>
      <c r="G12" s="6"/>
      <c r="H12" s="6"/>
      <c r="I12" s="6"/>
      <c r="J12" s="16"/>
      <c r="K12" s="92"/>
    </row>
    <row r="13" spans="1:11" x14ac:dyDescent="0.25">
      <c r="A13" s="94"/>
      <c r="B13" s="60"/>
      <c r="C13" s="75">
        <v>6</v>
      </c>
      <c r="D13" s="6"/>
      <c r="E13" s="6"/>
      <c r="F13" s="60"/>
      <c r="G13" s="62"/>
      <c r="H13" s="62"/>
      <c r="I13" s="6"/>
      <c r="J13" s="16"/>
      <c r="K13" s="92"/>
    </row>
    <row r="14" spans="1:11" x14ac:dyDescent="0.25">
      <c r="A14" s="94"/>
      <c r="B14" s="60"/>
      <c r="C14" s="75"/>
      <c r="D14" s="6"/>
      <c r="E14" s="6"/>
      <c r="F14" s="60"/>
      <c r="G14" s="62"/>
      <c r="H14" s="62"/>
      <c r="I14" s="6"/>
      <c r="J14" s="16"/>
      <c r="K14" s="92"/>
    </row>
    <row r="15" spans="1:11" x14ac:dyDescent="0.25">
      <c r="A15" s="94">
        <v>42431</v>
      </c>
      <c r="B15" s="60">
        <v>0.39583333333333331</v>
      </c>
      <c r="C15" s="75">
        <v>8</v>
      </c>
      <c r="D15" s="6" t="s">
        <v>962</v>
      </c>
      <c r="E15" s="6" t="s">
        <v>963</v>
      </c>
      <c r="F15" s="60">
        <v>0.86805555555555547</v>
      </c>
      <c r="G15" s="62" t="s">
        <v>323</v>
      </c>
      <c r="H15" s="6" t="s">
        <v>16</v>
      </c>
      <c r="I15" s="6"/>
      <c r="J15" s="16"/>
      <c r="K15" s="14">
        <f>F15-B15</f>
        <v>0.47222222222222215</v>
      </c>
    </row>
    <row r="16" spans="1:11" x14ac:dyDescent="0.25">
      <c r="A16" s="94"/>
      <c r="B16" s="60"/>
      <c r="C16" s="75"/>
      <c r="D16" s="6"/>
      <c r="E16" s="6"/>
      <c r="F16" s="60"/>
      <c r="G16" s="62"/>
      <c r="H16" s="62"/>
      <c r="I16" s="6"/>
      <c r="J16" s="16"/>
      <c r="K16" s="92"/>
    </row>
    <row r="17" spans="1:11" x14ac:dyDescent="0.25">
      <c r="A17" s="94">
        <v>42432</v>
      </c>
      <c r="B17" s="60">
        <v>0.41666666666666669</v>
      </c>
      <c r="C17" s="75">
        <v>6</v>
      </c>
      <c r="D17" s="6" t="s">
        <v>965</v>
      </c>
      <c r="E17" s="6" t="s">
        <v>706</v>
      </c>
      <c r="F17" s="60">
        <v>0.66666666666666663</v>
      </c>
      <c r="G17" s="62" t="s">
        <v>966</v>
      </c>
      <c r="H17" s="62" t="s">
        <v>968</v>
      </c>
      <c r="I17" s="98" t="s">
        <v>969</v>
      </c>
      <c r="J17" s="16"/>
      <c r="K17" s="14">
        <f t="shared" ref="K17" si="0">F17-B17</f>
        <v>0.24999999999999994</v>
      </c>
    </row>
    <row r="18" spans="1:11" x14ac:dyDescent="0.25">
      <c r="A18" s="94"/>
      <c r="B18" s="60">
        <v>0.42708333333333331</v>
      </c>
      <c r="C18" s="75">
        <v>8</v>
      </c>
      <c r="D18" s="6" t="s">
        <v>972</v>
      </c>
      <c r="E18" s="6" t="s">
        <v>518</v>
      </c>
      <c r="F18" s="60">
        <v>0.67708333333333337</v>
      </c>
      <c r="G18" s="62" t="s">
        <v>967</v>
      </c>
      <c r="H18" s="62"/>
      <c r="I18" s="98" t="s">
        <v>970</v>
      </c>
      <c r="J18" s="16"/>
      <c r="K18" s="14"/>
    </row>
    <row r="19" spans="1:11" x14ac:dyDescent="0.25">
      <c r="A19" s="94"/>
      <c r="B19" s="60">
        <v>0.45833333333333331</v>
      </c>
      <c r="C19" s="75">
        <v>10</v>
      </c>
      <c r="D19" s="6" t="s">
        <v>974</v>
      </c>
      <c r="E19" s="6" t="s">
        <v>973</v>
      </c>
      <c r="F19" s="60">
        <v>0.68055555555555547</v>
      </c>
      <c r="G19" s="62"/>
      <c r="H19" s="62"/>
      <c r="I19" s="77" t="s">
        <v>980</v>
      </c>
      <c r="J19" s="16"/>
      <c r="K19" s="14"/>
    </row>
    <row r="20" spans="1:11" x14ac:dyDescent="0.25">
      <c r="A20" s="94"/>
      <c r="B20" s="60">
        <v>0.48958333333333331</v>
      </c>
      <c r="C20" s="75">
        <v>10</v>
      </c>
      <c r="D20" s="6" t="s">
        <v>975</v>
      </c>
      <c r="E20" s="6"/>
      <c r="F20" s="60">
        <v>0.68402777777777779</v>
      </c>
      <c r="G20" s="62"/>
      <c r="H20" s="62"/>
      <c r="I20" s="6" t="s">
        <v>971</v>
      </c>
      <c r="J20" s="16"/>
      <c r="K20" s="14"/>
    </row>
    <row r="21" spans="1:11" x14ac:dyDescent="0.25">
      <c r="A21" s="94"/>
      <c r="B21" s="60">
        <v>0.6875</v>
      </c>
      <c r="C21" s="75" t="s">
        <v>391</v>
      </c>
      <c r="D21" s="6" t="s">
        <v>976</v>
      </c>
      <c r="E21" s="6"/>
      <c r="F21" s="60"/>
      <c r="G21" s="62"/>
      <c r="H21" s="6"/>
      <c r="I21" s="6"/>
      <c r="J21" s="16"/>
      <c r="K21" s="92"/>
    </row>
    <row r="22" spans="1:11" x14ac:dyDescent="0.25">
      <c r="A22" s="94"/>
      <c r="B22" s="60">
        <v>0.69097222222222221</v>
      </c>
      <c r="C22" s="75" t="s">
        <v>391</v>
      </c>
      <c r="D22" s="6" t="s">
        <v>977</v>
      </c>
      <c r="E22" s="6"/>
      <c r="F22" s="60"/>
      <c r="G22" s="62"/>
      <c r="H22" s="6"/>
      <c r="I22" s="6"/>
      <c r="J22" s="16"/>
      <c r="K22" s="92"/>
    </row>
    <row r="23" spans="1:11" x14ac:dyDescent="0.25">
      <c r="A23" s="94"/>
      <c r="B23" s="60">
        <v>0.69444444444444453</v>
      </c>
      <c r="C23" s="75" t="s">
        <v>391</v>
      </c>
      <c r="D23" s="6" t="s">
        <v>978</v>
      </c>
      <c r="E23" s="6"/>
      <c r="F23" s="60"/>
      <c r="G23" s="62"/>
      <c r="H23" s="6"/>
      <c r="I23" s="6"/>
      <c r="J23" s="16"/>
      <c r="K23" s="92"/>
    </row>
    <row r="24" spans="1:11" x14ac:dyDescent="0.25">
      <c r="A24" s="94"/>
      <c r="B24" s="60">
        <v>0.69791666666666663</v>
      </c>
      <c r="C24" s="75" t="s">
        <v>391</v>
      </c>
      <c r="D24" s="6" t="s">
        <v>979</v>
      </c>
      <c r="E24" s="6"/>
      <c r="F24" s="60"/>
      <c r="G24" s="62"/>
      <c r="H24" s="6"/>
      <c r="I24" s="6"/>
      <c r="J24" s="16"/>
      <c r="K24" s="92"/>
    </row>
    <row r="25" spans="1:11" x14ac:dyDescent="0.25">
      <c r="A25" s="94"/>
      <c r="B25" s="60"/>
      <c r="C25" s="75"/>
      <c r="D25" s="6"/>
      <c r="E25" s="6"/>
      <c r="F25" s="60"/>
      <c r="G25" s="62"/>
      <c r="H25" s="6"/>
      <c r="I25" s="6"/>
      <c r="J25" s="16"/>
      <c r="K25" s="92"/>
    </row>
    <row r="26" spans="1:11" x14ac:dyDescent="0.25">
      <c r="A26" s="94"/>
      <c r="B26" s="60"/>
      <c r="C26" s="75"/>
      <c r="D26" s="6"/>
      <c r="E26" s="6"/>
      <c r="F26" s="60"/>
      <c r="G26" s="62"/>
      <c r="H26" s="62"/>
      <c r="I26" s="6"/>
      <c r="J26" s="16"/>
      <c r="K26" s="92"/>
    </row>
    <row r="27" spans="1:11" x14ac:dyDescent="0.25">
      <c r="A27" s="94"/>
      <c r="B27" s="60"/>
      <c r="C27" s="75"/>
      <c r="D27" s="6"/>
      <c r="E27" s="6"/>
      <c r="F27" s="60"/>
      <c r="G27" s="62"/>
      <c r="H27" s="62"/>
      <c r="I27" s="6"/>
      <c r="J27" s="16"/>
      <c r="K27" s="92"/>
    </row>
    <row r="28" spans="1:11" x14ac:dyDescent="0.25">
      <c r="A28" s="94">
        <v>42433</v>
      </c>
      <c r="B28" s="60">
        <v>0.47916666666666669</v>
      </c>
      <c r="C28" s="75">
        <v>8</v>
      </c>
      <c r="D28" s="6" t="s">
        <v>981</v>
      </c>
      <c r="E28" s="6" t="s">
        <v>520</v>
      </c>
      <c r="F28" s="60">
        <v>0.65625</v>
      </c>
      <c r="G28" s="6" t="s">
        <v>500</v>
      </c>
      <c r="H28" s="6" t="s">
        <v>783</v>
      </c>
      <c r="I28" s="6"/>
      <c r="J28" s="16"/>
      <c r="K28" s="14">
        <f t="shared" ref="K28" si="1">F28-B28</f>
        <v>0.17708333333333331</v>
      </c>
    </row>
    <row r="29" spans="1:11" x14ac:dyDescent="0.25">
      <c r="A29" s="94"/>
      <c r="B29" s="60">
        <v>0.48958333333333331</v>
      </c>
      <c r="C29" s="75">
        <v>10</v>
      </c>
      <c r="D29" s="6" t="s">
        <v>982</v>
      </c>
      <c r="E29" s="6" t="s">
        <v>518</v>
      </c>
      <c r="F29" s="60">
        <v>0.65972222222222221</v>
      </c>
      <c r="G29" s="6"/>
      <c r="H29" s="6"/>
      <c r="I29" s="6"/>
      <c r="J29" s="16"/>
      <c r="K29" s="92"/>
    </row>
    <row r="30" spans="1:11" x14ac:dyDescent="0.25">
      <c r="A30" s="94"/>
      <c r="B30" s="60"/>
      <c r="C30" s="75" t="s">
        <v>391</v>
      </c>
      <c r="D30" s="6" t="s">
        <v>983</v>
      </c>
      <c r="E30" s="6"/>
      <c r="F30" s="60"/>
      <c r="G30" s="6"/>
      <c r="H30" s="6"/>
      <c r="I30" s="6"/>
      <c r="J30" s="16"/>
      <c r="K30" s="92"/>
    </row>
    <row r="31" spans="1:11" x14ac:dyDescent="0.25">
      <c r="A31" s="94"/>
      <c r="B31" s="60"/>
      <c r="C31" s="75"/>
      <c r="D31" s="6"/>
      <c r="E31" s="6"/>
      <c r="F31" s="60"/>
      <c r="G31" s="62"/>
      <c r="H31" s="6"/>
      <c r="I31" s="6"/>
      <c r="J31" s="16"/>
      <c r="K31" s="92"/>
    </row>
    <row r="32" spans="1:11" x14ac:dyDescent="0.25">
      <c r="A32" s="94"/>
      <c r="B32" s="60">
        <v>0.40625</v>
      </c>
      <c r="C32" s="75">
        <v>10</v>
      </c>
      <c r="D32" s="6" t="s">
        <v>984</v>
      </c>
      <c r="E32" s="6" t="s">
        <v>706</v>
      </c>
      <c r="F32" s="60">
        <v>0.61458333333333337</v>
      </c>
      <c r="G32" s="6" t="s">
        <v>500</v>
      </c>
      <c r="H32" s="6" t="s">
        <v>694</v>
      </c>
      <c r="I32" s="6"/>
      <c r="J32" s="16"/>
      <c r="K32" s="14">
        <f>F32-B32</f>
        <v>0.20833333333333337</v>
      </c>
    </row>
    <row r="33" spans="1:11" x14ac:dyDescent="0.25">
      <c r="A33" s="94"/>
      <c r="B33" s="60"/>
      <c r="C33" s="75"/>
      <c r="D33" s="6"/>
      <c r="E33" s="6" t="s">
        <v>518</v>
      </c>
      <c r="F33" s="60"/>
      <c r="G33" s="62"/>
      <c r="H33" s="6"/>
      <c r="I33" s="6"/>
      <c r="J33" s="16"/>
      <c r="K33" s="92"/>
    </row>
    <row r="34" spans="1:11" x14ac:dyDescent="0.25">
      <c r="A34" s="94"/>
      <c r="B34" s="60"/>
      <c r="C34" s="75"/>
      <c r="D34" s="6"/>
      <c r="E34" s="6"/>
      <c r="F34" s="60"/>
      <c r="G34" s="62"/>
      <c r="H34" s="6"/>
      <c r="I34" s="6"/>
      <c r="J34" s="16"/>
      <c r="K34" s="92"/>
    </row>
    <row r="35" spans="1:11" x14ac:dyDescent="0.25">
      <c r="A35" s="94"/>
      <c r="B35" s="60">
        <v>0.42708333333333331</v>
      </c>
      <c r="C35" s="75">
        <v>4</v>
      </c>
      <c r="D35" s="6" t="s">
        <v>985</v>
      </c>
      <c r="E35" s="6" t="s">
        <v>752</v>
      </c>
      <c r="F35" s="60">
        <v>0.63541666666666663</v>
      </c>
      <c r="G35" s="6" t="s">
        <v>500</v>
      </c>
      <c r="H35" s="3" t="s">
        <v>707</v>
      </c>
      <c r="I35" s="6"/>
      <c r="J35" s="16"/>
      <c r="K35" s="14">
        <f>F35-B35</f>
        <v>0.20833333333333331</v>
      </c>
    </row>
    <row r="36" spans="1:11" x14ac:dyDescent="0.25">
      <c r="A36" s="94"/>
      <c r="B36" s="60"/>
      <c r="C36" s="75"/>
      <c r="D36" s="6" t="s">
        <v>986</v>
      </c>
      <c r="E36" s="6" t="s">
        <v>518</v>
      </c>
      <c r="F36" s="60"/>
      <c r="G36" s="62"/>
      <c r="H36" s="6"/>
      <c r="I36" s="6"/>
      <c r="J36" s="16"/>
      <c r="K36" s="92"/>
    </row>
    <row r="37" spans="1:11" x14ac:dyDescent="0.25">
      <c r="A37" s="94"/>
      <c r="B37" s="60"/>
      <c r="C37" s="75"/>
      <c r="D37" s="6"/>
      <c r="E37" s="6"/>
      <c r="F37" s="60"/>
      <c r="G37" s="62"/>
      <c r="H37" s="6"/>
      <c r="I37" s="6"/>
      <c r="J37" s="16"/>
      <c r="K37" s="92"/>
    </row>
    <row r="38" spans="1:11" x14ac:dyDescent="0.25">
      <c r="A38" s="94">
        <v>42068</v>
      </c>
      <c r="B38" s="60">
        <v>0.33333333333333331</v>
      </c>
      <c r="C38" s="75">
        <v>6</v>
      </c>
      <c r="D38" s="6" t="s">
        <v>987</v>
      </c>
      <c r="E38" s="6" t="s">
        <v>520</v>
      </c>
      <c r="F38" s="76">
        <v>0.60416666666666663</v>
      </c>
      <c r="G38" s="6" t="s">
        <v>500</v>
      </c>
      <c r="H38" s="6" t="s">
        <v>694</v>
      </c>
      <c r="I38" s="6"/>
      <c r="J38" s="16"/>
      <c r="K38" s="14">
        <f>F38-B38</f>
        <v>0.27083333333333331</v>
      </c>
    </row>
    <row r="39" spans="1:11" x14ac:dyDescent="0.25">
      <c r="A39" s="94"/>
      <c r="B39" s="60"/>
      <c r="C39" s="75">
        <v>6</v>
      </c>
      <c r="D39" s="6"/>
      <c r="E39" s="6" t="s">
        <v>518</v>
      </c>
      <c r="F39" s="60"/>
      <c r="G39" s="62"/>
      <c r="H39" s="6"/>
      <c r="I39" s="6"/>
      <c r="J39" s="16"/>
      <c r="K39" s="92"/>
    </row>
    <row r="40" spans="1:11" x14ac:dyDescent="0.25">
      <c r="A40" s="94"/>
      <c r="B40" s="60"/>
      <c r="C40" s="75">
        <v>6</v>
      </c>
      <c r="D40" s="6"/>
      <c r="E40" s="6"/>
      <c r="F40" s="60"/>
      <c r="G40" s="62"/>
      <c r="H40" s="62"/>
      <c r="I40" s="6"/>
      <c r="J40" s="16"/>
      <c r="K40" s="92"/>
    </row>
    <row r="41" spans="1:11" x14ac:dyDescent="0.25">
      <c r="A41" s="94"/>
      <c r="B41" s="60"/>
      <c r="C41" s="75" t="s">
        <v>391</v>
      </c>
      <c r="D41" s="6"/>
      <c r="E41" s="6"/>
      <c r="F41" s="60"/>
      <c r="G41" s="62"/>
      <c r="H41" s="6"/>
      <c r="I41" s="6"/>
      <c r="J41" s="16"/>
      <c r="K41" s="92"/>
    </row>
    <row r="42" spans="1:11" x14ac:dyDescent="0.25">
      <c r="A42" s="94"/>
      <c r="B42" s="60"/>
      <c r="C42" s="75"/>
      <c r="D42" s="6"/>
      <c r="E42" s="6"/>
      <c r="F42" s="60"/>
      <c r="G42" s="62"/>
      <c r="H42" s="6"/>
      <c r="I42" s="6"/>
      <c r="J42" s="16"/>
      <c r="K42" s="92"/>
    </row>
    <row r="43" spans="1:11" x14ac:dyDescent="0.25">
      <c r="A43" s="94"/>
      <c r="B43" s="60"/>
      <c r="C43" s="75"/>
      <c r="D43" s="6"/>
      <c r="E43" s="6"/>
      <c r="F43" s="60"/>
      <c r="G43" s="62"/>
      <c r="H43" s="6"/>
      <c r="I43" s="6"/>
      <c r="J43" s="16"/>
      <c r="K43" s="92"/>
    </row>
    <row r="44" spans="1:11" x14ac:dyDescent="0.25">
      <c r="A44" s="94">
        <v>42437</v>
      </c>
      <c r="B44" s="60">
        <v>0.3125</v>
      </c>
      <c r="C44" s="75">
        <v>10</v>
      </c>
      <c r="D44" s="6" t="s">
        <v>990</v>
      </c>
      <c r="E44" s="6" t="s">
        <v>520</v>
      </c>
      <c r="F44" s="60">
        <v>0.5625</v>
      </c>
      <c r="G44" s="6" t="s">
        <v>988</v>
      </c>
      <c r="H44" s="6" t="s">
        <v>783</v>
      </c>
      <c r="I44" s="99" t="s">
        <v>989</v>
      </c>
      <c r="J44" s="16"/>
      <c r="K44" s="14">
        <f t="shared" ref="K44" si="2">F44-B44</f>
        <v>0.25</v>
      </c>
    </row>
    <row r="45" spans="1:11" x14ac:dyDescent="0.25">
      <c r="A45" s="94"/>
      <c r="B45" s="60"/>
      <c r="C45" s="75" t="s">
        <v>391</v>
      </c>
      <c r="D45" s="6" t="s">
        <v>991</v>
      </c>
      <c r="E45" s="6" t="s">
        <v>518</v>
      </c>
      <c r="F45" s="60"/>
      <c r="G45" s="6"/>
      <c r="H45" s="6"/>
      <c r="I45" s="6"/>
      <c r="J45" s="16"/>
      <c r="K45" s="92"/>
    </row>
    <row r="46" spans="1:11" x14ac:dyDescent="0.25">
      <c r="A46" s="94"/>
      <c r="B46" s="60"/>
      <c r="C46" s="75" t="s">
        <v>391</v>
      </c>
      <c r="D46" s="6" t="s">
        <v>992</v>
      </c>
      <c r="E46" s="6"/>
      <c r="F46" s="60"/>
      <c r="G46" s="62"/>
      <c r="H46" s="6"/>
      <c r="I46" s="6"/>
      <c r="J46" s="16"/>
      <c r="K46" s="92"/>
    </row>
    <row r="47" spans="1:11" x14ac:dyDescent="0.25">
      <c r="A47" s="94"/>
      <c r="B47" s="60"/>
      <c r="C47" s="75" t="s">
        <v>391</v>
      </c>
      <c r="D47" s="6" t="s">
        <v>993</v>
      </c>
      <c r="E47" s="6"/>
      <c r="F47" s="60"/>
      <c r="G47" s="6"/>
      <c r="H47" s="6"/>
      <c r="I47" s="6"/>
      <c r="J47" s="16"/>
      <c r="K47" s="92"/>
    </row>
    <row r="48" spans="1:11" x14ac:dyDescent="0.25">
      <c r="A48" s="94"/>
      <c r="B48" s="60"/>
      <c r="C48" s="75" t="s">
        <v>391</v>
      </c>
      <c r="D48" s="6" t="s">
        <v>993</v>
      </c>
      <c r="E48" s="6"/>
      <c r="F48" s="60"/>
      <c r="G48" s="6"/>
      <c r="H48" s="6"/>
      <c r="I48" s="6"/>
      <c r="J48" s="16"/>
      <c r="K48" s="92"/>
    </row>
    <row r="49" spans="1:11" x14ac:dyDescent="0.25">
      <c r="A49" s="94"/>
      <c r="B49" s="60"/>
      <c r="C49" s="75"/>
      <c r="D49" s="6"/>
      <c r="E49" s="6"/>
      <c r="F49" s="60"/>
      <c r="G49" s="62"/>
      <c r="H49" s="6"/>
      <c r="I49" s="6"/>
      <c r="J49" s="16"/>
      <c r="K49" s="92"/>
    </row>
    <row r="50" spans="1:11" x14ac:dyDescent="0.25">
      <c r="A50" s="94"/>
      <c r="B50" s="60"/>
      <c r="C50" s="75"/>
      <c r="D50" s="6"/>
      <c r="E50" s="6"/>
      <c r="F50" s="60"/>
      <c r="G50" s="6"/>
      <c r="H50" s="6"/>
      <c r="I50" s="6"/>
      <c r="J50" s="16"/>
      <c r="K50" s="92"/>
    </row>
    <row r="51" spans="1:11" x14ac:dyDescent="0.25">
      <c r="A51" s="94"/>
      <c r="B51" s="60"/>
      <c r="C51" s="75"/>
      <c r="D51" s="6"/>
      <c r="E51" s="6"/>
      <c r="F51" s="60"/>
      <c r="G51" s="6"/>
      <c r="H51" s="6"/>
      <c r="I51" s="6"/>
      <c r="J51" s="16"/>
      <c r="K51" s="92"/>
    </row>
    <row r="52" spans="1:11" x14ac:dyDescent="0.25">
      <c r="A52" s="94">
        <v>42438</v>
      </c>
      <c r="B52" s="60">
        <v>0.38541666666666669</v>
      </c>
      <c r="C52" s="75">
        <v>6</v>
      </c>
      <c r="D52" s="6" t="s">
        <v>1004</v>
      </c>
      <c r="E52" s="6" t="s">
        <v>520</v>
      </c>
      <c r="F52" s="60">
        <v>0.625</v>
      </c>
      <c r="G52" s="62" t="s">
        <v>1046</v>
      </c>
      <c r="H52" s="6" t="s">
        <v>783</v>
      </c>
      <c r="I52" s="6"/>
      <c r="J52" s="16"/>
      <c r="K52" s="14">
        <f t="shared" ref="K52" si="3">F52-B52</f>
        <v>0.23958333333333331</v>
      </c>
    </row>
    <row r="53" spans="1:11" x14ac:dyDescent="0.25">
      <c r="A53" s="94"/>
      <c r="B53" s="60"/>
      <c r="C53" s="75"/>
      <c r="D53" s="6" t="s">
        <v>1005</v>
      </c>
      <c r="E53" s="6" t="s">
        <v>1048</v>
      </c>
      <c r="F53" s="60"/>
      <c r="G53" s="6" t="s">
        <v>1047</v>
      </c>
      <c r="H53" s="6"/>
      <c r="I53" s="6"/>
      <c r="J53" s="16"/>
      <c r="K53" s="92"/>
    </row>
    <row r="54" spans="1:11" x14ac:dyDescent="0.25">
      <c r="A54" s="94"/>
      <c r="B54" s="60"/>
      <c r="C54" s="75"/>
      <c r="D54" s="6"/>
      <c r="E54" s="6"/>
      <c r="F54" s="60"/>
      <c r="G54" s="6"/>
      <c r="H54" s="6"/>
      <c r="I54" s="6"/>
      <c r="J54" s="16"/>
      <c r="K54" s="92"/>
    </row>
    <row r="55" spans="1:11" x14ac:dyDescent="0.25">
      <c r="A55" s="94"/>
      <c r="B55" s="60">
        <v>0.60416666666666663</v>
      </c>
      <c r="C55" s="75">
        <v>12</v>
      </c>
      <c r="D55" s="6" t="s">
        <v>1006</v>
      </c>
      <c r="E55" s="6" t="s">
        <v>1007</v>
      </c>
      <c r="F55" s="76">
        <v>0.79166666666666663</v>
      </c>
      <c r="G55" s="62" t="s">
        <v>1042</v>
      </c>
      <c r="H55" s="6"/>
      <c r="I55" s="6"/>
      <c r="J55" s="16"/>
      <c r="K55" s="14">
        <f t="shared" ref="K55" si="4">F55-B55</f>
        <v>0.1875</v>
      </c>
    </row>
    <row r="56" spans="1:11" x14ac:dyDescent="0.25">
      <c r="A56" s="94"/>
      <c r="B56" s="60"/>
      <c r="C56" s="75">
        <v>10</v>
      </c>
      <c r="D56" s="6"/>
      <c r="E56" s="6" t="s">
        <v>1008</v>
      </c>
      <c r="F56" s="60"/>
      <c r="G56" s="6" t="s">
        <v>1043</v>
      </c>
      <c r="H56" s="6"/>
      <c r="I56" s="6"/>
      <c r="J56" s="16"/>
      <c r="K56" s="92"/>
    </row>
    <row r="57" spans="1:11" x14ac:dyDescent="0.25">
      <c r="A57" s="94"/>
      <c r="B57" s="60"/>
      <c r="C57" s="75"/>
      <c r="D57" s="6"/>
      <c r="E57" s="6"/>
      <c r="F57" s="60"/>
      <c r="G57" s="6"/>
      <c r="H57" s="6"/>
      <c r="I57" s="6"/>
      <c r="J57" s="16"/>
      <c r="K57" s="92"/>
    </row>
    <row r="58" spans="1:11" x14ac:dyDescent="0.25">
      <c r="A58" s="94"/>
      <c r="B58" s="60"/>
      <c r="C58" s="75"/>
      <c r="D58" s="6"/>
      <c r="E58" s="6"/>
      <c r="F58" s="60"/>
      <c r="G58" s="6"/>
      <c r="H58" s="6"/>
      <c r="I58" s="6"/>
      <c r="J58" s="16"/>
      <c r="K58" s="92"/>
    </row>
    <row r="59" spans="1:11" x14ac:dyDescent="0.25">
      <c r="A59" s="94"/>
      <c r="B59" s="60"/>
      <c r="C59" s="75"/>
      <c r="D59" s="6"/>
      <c r="E59" s="6"/>
      <c r="F59" s="60"/>
      <c r="G59" s="6"/>
      <c r="H59" s="6"/>
      <c r="I59" s="6"/>
      <c r="J59" s="16"/>
      <c r="K59" s="92"/>
    </row>
    <row r="60" spans="1:11" x14ac:dyDescent="0.25">
      <c r="A60" s="94"/>
      <c r="B60" s="60"/>
      <c r="C60" s="75"/>
      <c r="D60" s="6"/>
      <c r="E60" s="6"/>
      <c r="F60" s="60"/>
      <c r="G60" s="6"/>
      <c r="H60" s="6"/>
      <c r="I60" s="6"/>
      <c r="J60" s="16"/>
      <c r="K60" s="92"/>
    </row>
    <row r="61" spans="1:11" x14ac:dyDescent="0.25">
      <c r="A61" s="94"/>
      <c r="B61" s="60"/>
      <c r="C61" s="75"/>
      <c r="D61" s="6"/>
      <c r="E61" s="6"/>
      <c r="F61" s="60"/>
      <c r="G61" s="6"/>
      <c r="H61" s="6"/>
      <c r="I61" s="6"/>
      <c r="J61" s="16"/>
      <c r="K61" s="92"/>
    </row>
    <row r="62" spans="1:11" x14ac:dyDescent="0.25">
      <c r="A62" s="94">
        <v>42439</v>
      </c>
      <c r="B62" s="60">
        <v>0.40625</v>
      </c>
      <c r="C62" s="75">
        <v>8</v>
      </c>
      <c r="D62" s="6" t="s">
        <v>1004</v>
      </c>
      <c r="E62" s="6" t="s">
        <v>520</v>
      </c>
      <c r="F62" s="60">
        <v>0.61805555555555558</v>
      </c>
      <c r="G62" s="62" t="s">
        <v>1046</v>
      </c>
      <c r="H62" s="6" t="s">
        <v>783</v>
      </c>
      <c r="I62" s="6"/>
      <c r="J62" s="16"/>
      <c r="K62" s="14">
        <f t="shared" ref="K62" si="5">F62-B62</f>
        <v>0.21180555555555558</v>
      </c>
    </row>
    <row r="63" spans="1:11" x14ac:dyDescent="0.25">
      <c r="A63" s="94"/>
      <c r="B63" s="60"/>
      <c r="C63" s="75">
        <v>6</v>
      </c>
      <c r="D63" s="6"/>
      <c r="E63" s="6" t="s">
        <v>1048</v>
      </c>
      <c r="F63" s="60"/>
      <c r="G63" s="6" t="s">
        <v>1047</v>
      </c>
      <c r="H63" s="6"/>
      <c r="I63" s="6"/>
      <c r="J63" s="16"/>
      <c r="K63" s="92"/>
    </row>
    <row r="64" spans="1:11" x14ac:dyDescent="0.25">
      <c r="A64" s="94"/>
      <c r="B64" s="60"/>
      <c r="C64" s="75">
        <v>6</v>
      </c>
      <c r="D64" s="6"/>
      <c r="E64" s="6"/>
      <c r="F64" s="60"/>
      <c r="G64" s="6"/>
      <c r="H64" s="6"/>
      <c r="I64" s="6"/>
      <c r="J64" s="16"/>
      <c r="K64" s="92"/>
    </row>
    <row r="65" spans="1:11" x14ac:dyDescent="0.25">
      <c r="A65" s="94"/>
      <c r="B65" s="60"/>
      <c r="C65" s="75" t="s">
        <v>391</v>
      </c>
      <c r="D65" s="6"/>
      <c r="E65" s="6"/>
      <c r="F65" s="60"/>
      <c r="G65" s="6"/>
      <c r="H65" s="6"/>
      <c r="I65" s="6"/>
      <c r="J65" s="16"/>
      <c r="K65" s="92"/>
    </row>
    <row r="66" spans="1:11" x14ac:dyDescent="0.25">
      <c r="A66" s="94"/>
      <c r="B66" s="60"/>
      <c r="C66" s="75" t="s">
        <v>391</v>
      </c>
      <c r="D66" s="6"/>
      <c r="E66" s="6"/>
      <c r="F66" s="60"/>
      <c r="G66" s="6"/>
      <c r="H66" s="6"/>
      <c r="I66" s="6"/>
      <c r="J66" s="16"/>
      <c r="K66" s="92"/>
    </row>
    <row r="67" spans="1:11" x14ac:dyDescent="0.25">
      <c r="A67" s="94"/>
      <c r="B67" s="60"/>
      <c r="C67" s="75" t="s">
        <v>391</v>
      </c>
      <c r="D67" s="6"/>
      <c r="E67" s="6"/>
      <c r="F67" s="60"/>
      <c r="G67" s="6"/>
      <c r="H67" s="6"/>
      <c r="I67" s="6"/>
      <c r="J67" s="16"/>
      <c r="K67" s="92"/>
    </row>
    <row r="68" spans="1:11" x14ac:dyDescent="0.25">
      <c r="A68" s="94"/>
      <c r="B68" s="60"/>
      <c r="C68" s="75"/>
      <c r="D68" s="6"/>
      <c r="E68" s="6"/>
      <c r="F68" s="60"/>
      <c r="G68" s="6"/>
      <c r="H68" s="6"/>
      <c r="I68" s="6"/>
      <c r="J68" s="16"/>
      <c r="K68" s="92"/>
    </row>
    <row r="69" spans="1:11" x14ac:dyDescent="0.25">
      <c r="A69" s="94"/>
      <c r="B69" s="60">
        <v>0.38541666666666669</v>
      </c>
      <c r="C69" s="75">
        <v>6</v>
      </c>
      <c r="D69" s="6" t="s">
        <v>1049</v>
      </c>
      <c r="E69" s="6" t="s">
        <v>520</v>
      </c>
      <c r="F69" s="60">
        <v>0.55208333333333337</v>
      </c>
      <c r="G69" s="62" t="s">
        <v>1046</v>
      </c>
      <c r="H69" s="6" t="s">
        <v>16</v>
      </c>
      <c r="I69" s="6"/>
      <c r="J69" s="16"/>
      <c r="K69" s="14">
        <f t="shared" ref="K69" si="6">F69-B69</f>
        <v>0.16666666666666669</v>
      </c>
    </row>
    <row r="70" spans="1:11" x14ac:dyDescent="0.25">
      <c r="A70" s="94"/>
      <c r="B70" s="60"/>
      <c r="C70" s="75" t="s">
        <v>391</v>
      </c>
      <c r="D70" s="6"/>
      <c r="E70" s="6" t="s">
        <v>518</v>
      </c>
      <c r="F70" s="60"/>
      <c r="G70" s="6" t="s">
        <v>1047</v>
      </c>
      <c r="H70" s="6"/>
      <c r="I70" s="6"/>
      <c r="J70" s="16"/>
      <c r="K70" s="92"/>
    </row>
    <row r="71" spans="1:11" x14ac:dyDescent="0.25">
      <c r="A71" s="94"/>
      <c r="B71" s="60"/>
      <c r="C71" s="75"/>
      <c r="D71" s="6"/>
      <c r="E71" s="6"/>
      <c r="F71" s="60"/>
      <c r="G71" s="6"/>
      <c r="H71" s="6"/>
      <c r="I71" s="6"/>
      <c r="J71" s="16"/>
      <c r="K71" s="92"/>
    </row>
    <row r="72" spans="1:11" x14ac:dyDescent="0.25">
      <c r="A72" s="94"/>
      <c r="B72" s="60">
        <v>0.44791666666666669</v>
      </c>
      <c r="C72" s="75">
        <v>10</v>
      </c>
      <c r="D72" s="6" t="s">
        <v>1044</v>
      </c>
      <c r="E72" s="6" t="s">
        <v>520</v>
      </c>
      <c r="F72" s="60">
        <v>0.59722222222222221</v>
      </c>
      <c r="G72" s="62" t="s">
        <v>1046</v>
      </c>
      <c r="H72" s="6" t="s">
        <v>16</v>
      </c>
      <c r="I72" s="6"/>
      <c r="J72" s="16"/>
      <c r="K72" s="14">
        <f t="shared" ref="K72" si="7">F72-B72</f>
        <v>0.14930555555555552</v>
      </c>
    </row>
    <row r="73" spans="1:11" x14ac:dyDescent="0.25">
      <c r="A73" s="94"/>
      <c r="B73" s="60"/>
      <c r="C73" s="75">
        <v>8</v>
      </c>
      <c r="D73" s="6" t="s">
        <v>1045</v>
      </c>
      <c r="E73" s="6" t="s">
        <v>1008</v>
      </c>
      <c r="F73" s="60"/>
      <c r="G73" s="6" t="s">
        <v>1047</v>
      </c>
      <c r="H73" s="6"/>
      <c r="I73" s="6"/>
      <c r="J73" s="16"/>
      <c r="K73" s="92"/>
    </row>
    <row r="74" spans="1:11" x14ac:dyDescent="0.25">
      <c r="A74" s="94"/>
      <c r="B74" s="60"/>
      <c r="C74" s="75">
        <v>6</v>
      </c>
      <c r="D74" s="6"/>
      <c r="E74" s="6"/>
      <c r="F74" s="60"/>
      <c r="G74" s="6"/>
      <c r="H74" s="6"/>
      <c r="I74" s="6"/>
      <c r="J74" s="16"/>
      <c r="K74" s="92"/>
    </row>
    <row r="75" spans="1:11" x14ac:dyDescent="0.25">
      <c r="A75" s="94"/>
      <c r="B75" s="60"/>
      <c r="C75" s="75" t="s">
        <v>391</v>
      </c>
      <c r="D75" s="6"/>
      <c r="E75" s="6"/>
      <c r="F75" s="60"/>
      <c r="G75" s="6"/>
      <c r="H75" s="6"/>
      <c r="I75" s="6"/>
      <c r="J75" s="16"/>
      <c r="K75" s="92"/>
    </row>
    <row r="76" spans="1:11" x14ac:dyDescent="0.25">
      <c r="A76" s="94"/>
      <c r="B76" s="60"/>
      <c r="C76" s="75"/>
      <c r="D76" s="6"/>
      <c r="E76" s="6"/>
      <c r="F76" s="60"/>
      <c r="G76" s="6"/>
      <c r="H76" s="6"/>
      <c r="I76" s="6"/>
      <c r="J76" s="16"/>
      <c r="K76" s="92"/>
    </row>
    <row r="77" spans="1:11" x14ac:dyDescent="0.25">
      <c r="A77" s="94"/>
      <c r="B77" s="60"/>
      <c r="C77" s="75"/>
      <c r="D77" s="6"/>
      <c r="E77" s="6"/>
      <c r="F77" s="60"/>
      <c r="G77" s="6"/>
      <c r="H77" s="6"/>
      <c r="I77" s="6"/>
      <c r="J77" s="16"/>
      <c r="K77" s="92"/>
    </row>
    <row r="78" spans="1:11" x14ac:dyDescent="0.25">
      <c r="A78" s="94"/>
      <c r="B78" s="60"/>
      <c r="C78" s="75"/>
      <c r="D78" s="6"/>
      <c r="E78" s="6"/>
      <c r="F78" s="60"/>
      <c r="G78" s="6"/>
      <c r="H78" s="6"/>
      <c r="I78" s="6"/>
      <c r="J78" s="16"/>
      <c r="K78" s="92"/>
    </row>
    <row r="79" spans="1:11" x14ac:dyDescent="0.25">
      <c r="A79" s="94">
        <v>42440</v>
      </c>
      <c r="B79" s="60">
        <v>0.4375</v>
      </c>
      <c r="C79" s="75">
        <v>12</v>
      </c>
      <c r="D79" s="6" t="s">
        <v>1012</v>
      </c>
      <c r="E79" s="6" t="s">
        <v>1009</v>
      </c>
      <c r="F79" s="60">
        <v>0.78125</v>
      </c>
      <c r="G79" s="6" t="s">
        <v>1016</v>
      </c>
      <c r="H79" s="6" t="s">
        <v>1014</v>
      </c>
      <c r="I79" s="99" t="s">
        <v>1000</v>
      </c>
      <c r="J79" s="16"/>
      <c r="K79" s="14">
        <f t="shared" ref="K79" si="8">F79-B79</f>
        <v>0.34375</v>
      </c>
    </row>
    <row r="80" spans="1:11" x14ac:dyDescent="0.25">
      <c r="A80" s="94"/>
      <c r="B80" s="60"/>
      <c r="C80" s="75">
        <v>10</v>
      </c>
      <c r="D80" s="6" t="s">
        <v>1013</v>
      </c>
      <c r="E80" s="6" t="s">
        <v>1010</v>
      </c>
      <c r="F80" s="60"/>
      <c r="G80" s="6" t="s">
        <v>1017</v>
      </c>
      <c r="H80" s="6"/>
      <c r="I80" s="6"/>
      <c r="J80" s="16"/>
      <c r="K80" s="14"/>
    </row>
    <row r="81" spans="1:11" x14ac:dyDescent="0.25">
      <c r="A81" s="94"/>
      <c r="B81" s="60"/>
      <c r="C81" s="75">
        <v>8</v>
      </c>
      <c r="D81" s="6" t="s">
        <v>1012</v>
      </c>
      <c r="E81" s="6" t="s">
        <v>1011</v>
      </c>
      <c r="F81" s="60"/>
      <c r="G81" s="6"/>
      <c r="H81" s="6"/>
      <c r="I81" s="6"/>
      <c r="J81" s="16"/>
      <c r="K81" s="14"/>
    </row>
    <row r="82" spans="1:11" x14ac:dyDescent="0.25">
      <c r="A82" s="94"/>
      <c r="B82" s="60"/>
      <c r="C82" s="75" t="s">
        <v>391</v>
      </c>
      <c r="D82" s="6" t="s">
        <v>1013</v>
      </c>
      <c r="E82" s="77" t="s">
        <v>1015</v>
      </c>
      <c r="F82" s="60"/>
      <c r="G82" s="6"/>
      <c r="H82" s="6"/>
      <c r="I82" s="6"/>
      <c r="J82" s="16"/>
      <c r="K82" s="14"/>
    </row>
    <row r="83" spans="1:11" x14ac:dyDescent="0.25">
      <c r="A83" s="94"/>
      <c r="B83" s="60"/>
      <c r="C83" s="75"/>
      <c r="D83" s="6"/>
      <c r="E83" s="6"/>
      <c r="F83" s="60"/>
      <c r="G83" s="6"/>
      <c r="H83" s="6"/>
      <c r="I83" s="6"/>
      <c r="J83" s="16"/>
      <c r="K83" s="14"/>
    </row>
    <row r="84" spans="1:11" x14ac:dyDescent="0.25">
      <c r="A84" s="94"/>
      <c r="B84" s="60">
        <v>0.40625</v>
      </c>
      <c r="C84" s="75">
        <v>6</v>
      </c>
      <c r="D84" s="6" t="s">
        <v>1087</v>
      </c>
      <c r="E84" s="6" t="s">
        <v>520</v>
      </c>
      <c r="F84" s="60">
        <v>0.47916666666666669</v>
      </c>
      <c r="G84" s="6" t="s">
        <v>500</v>
      </c>
      <c r="H84" s="6" t="s">
        <v>694</v>
      </c>
      <c r="I84" s="6"/>
      <c r="J84" s="16"/>
      <c r="K84" s="14">
        <f t="shared" ref="K84" si="9">F84-B84</f>
        <v>7.2916666666666685E-2</v>
      </c>
    </row>
    <row r="85" spans="1:11" x14ac:dyDescent="0.25">
      <c r="A85" s="94"/>
      <c r="B85" s="60"/>
      <c r="C85" s="75">
        <v>6</v>
      </c>
      <c r="D85" s="6" t="s">
        <v>1088</v>
      </c>
      <c r="E85" s="6" t="s">
        <v>518</v>
      </c>
      <c r="F85" s="60"/>
      <c r="G85" s="6"/>
      <c r="H85" s="6"/>
      <c r="I85" s="6"/>
      <c r="J85" s="16"/>
      <c r="K85" s="14"/>
    </row>
    <row r="86" spans="1:11" x14ac:dyDescent="0.25">
      <c r="A86" s="94"/>
      <c r="B86" s="60"/>
      <c r="C86" s="75">
        <v>6</v>
      </c>
      <c r="D86" s="6"/>
      <c r="E86" s="6"/>
      <c r="F86" s="60"/>
      <c r="G86" s="6"/>
      <c r="H86" s="6"/>
      <c r="I86" s="6"/>
      <c r="J86" s="16"/>
      <c r="K86" s="14"/>
    </row>
    <row r="87" spans="1:11" x14ac:dyDescent="0.25">
      <c r="A87" s="94"/>
      <c r="B87" s="60"/>
      <c r="C87" s="75"/>
      <c r="D87" s="6"/>
      <c r="E87" s="6"/>
      <c r="F87" s="60"/>
      <c r="G87" s="6"/>
      <c r="H87" s="6"/>
      <c r="I87" s="6"/>
      <c r="J87" s="16"/>
      <c r="K87" s="14"/>
    </row>
    <row r="88" spans="1:11" x14ac:dyDescent="0.25">
      <c r="A88" s="94"/>
      <c r="B88" s="60">
        <v>0.4513888888888889</v>
      </c>
      <c r="C88" s="75">
        <v>6</v>
      </c>
      <c r="D88" s="6" t="s">
        <v>1089</v>
      </c>
      <c r="E88" s="6" t="s">
        <v>520</v>
      </c>
      <c r="F88" s="60">
        <v>0.61458333333333337</v>
      </c>
      <c r="G88" s="6" t="s">
        <v>500</v>
      </c>
      <c r="H88" s="6" t="s">
        <v>783</v>
      </c>
      <c r="I88" s="6"/>
      <c r="J88" s="16"/>
      <c r="K88" s="14">
        <f t="shared" ref="K88" si="10">F88-B88</f>
        <v>0.16319444444444448</v>
      </c>
    </row>
    <row r="89" spans="1:11" x14ac:dyDescent="0.25">
      <c r="A89" s="94"/>
      <c r="B89" s="60"/>
      <c r="C89" s="75">
        <v>6</v>
      </c>
      <c r="D89" s="6"/>
      <c r="E89" s="6" t="s">
        <v>518</v>
      </c>
      <c r="F89" s="60"/>
      <c r="G89" s="6"/>
      <c r="H89" s="6"/>
      <c r="I89" s="6"/>
      <c r="J89" s="16"/>
      <c r="K89" s="14"/>
    </row>
    <row r="90" spans="1:11" x14ac:dyDescent="0.25">
      <c r="A90" s="94"/>
      <c r="B90" s="60"/>
      <c r="C90" s="75" t="s">
        <v>391</v>
      </c>
      <c r="D90" s="6"/>
      <c r="E90" s="6"/>
      <c r="F90" s="60"/>
      <c r="G90" s="6"/>
      <c r="H90" s="6"/>
      <c r="I90" s="6"/>
      <c r="J90" s="16"/>
      <c r="K90" s="14"/>
    </row>
    <row r="91" spans="1:11" x14ac:dyDescent="0.25">
      <c r="A91" s="94"/>
      <c r="B91" s="60"/>
      <c r="C91" s="75" t="s">
        <v>391</v>
      </c>
      <c r="D91" s="6"/>
      <c r="E91" s="6"/>
      <c r="F91" s="60"/>
      <c r="G91" s="6"/>
      <c r="H91" s="6"/>
      <c r="I91" s="6"/>
      <c r="J91" s="16"/>
      <c r="K91" s="14"/>
    </row>
    <row r="92" spans="1:11" x14ac:dyDescent="0.25">
      <c r="A92" s="94"/>
      <c r="B92" s="60"/>
      <c r="C92" s="75"/>
      <c r="D92" s="6"/>
      <c r="E92" s="6"/>
      <c r="F92" s="60"/>
      <c r="G92" s="6"/>
      <c r="H92" s="6"/>
      <c r="I92" s="6"/>
      <c r="J92" s="16"/>
      <c r="K92" s="14"/>
    </row>
    <row r="93" spans="1:11" x14ac:dyDescent="0.25">
      <c r="A93" s="94"/>
      <c r="B93" s="60"/>
      <c r="C93" s="75"/>
      <c r="D93" s="6"/>
      <c r="E93" s="6"/>
      <c r="F93" s="60"/>
      <c r="G93" s="6"/>
      <c r="H93" s="6"/>
      <c r="I93" s="6"/>
      <c r="J93" s="16"/>
      <c r="K93" s="14"/>
    </row>
    <row r="94" spans="1:11" x14ac:dyDescent="0.25">
      <c r="A94" s="94"/>
      <c r="B94" s="60"/>
      <c r="C94" s="75"/>
      <c r="D94" s="6"/>
      <c r="E94" s="6"/>
      <c r="F94" s="60"/>
      <c r="G94" s="6"/>
      <c r="H94" s="6"/>
      <c r="I94" s="6"/>
      <c r="J94" s="16"/>
      <c r="K94" s="14"/>
    </row>
    <row r="95" spans="1:11" x14ac:dyDescent="0.25">
      <c r="A95" s="94">
        <v>42443</v>
      </c>
      <c r="B95" s="60">
        <v>0.4236111111111111</v>
      </c>
      <c r="C95" s="75">
        <v>10</v>
      </c>
      <c r="D95" s="6" t="s">
        <v>1050</v>
      </c>
      <c r="E95" s="6" t="s">
        <v>520</v>
      </c>
      <c r="F95" s="60">
        <v>0.60416666666666663</v>
      </c>
      <c r="G95" s="62" t="s">
        <v>1046</v>
      </c>
      <c r="H95" s="6" t="s">
        <v>16</v>
      </c>
      <c r="I95" s="6"/>
      <c r="J95" s="16"/>
      <c r="K95" s="14">
        <f t="shared" ref="K95" si="11">F95-B95</f>
        <v>0.18055555555555552</v>
      </c>
    </row>
    <row r="96" spans="1:11" x14ac:dyDescent="0.25">
      <c r="A96" s="94"/>
      <c r="B96" s="60"/>
      <c r="C96" s="75">
        <v>6</v>
      </c>
      <c r="D96" s="6" t="s">
        <v>1051</v>
      </c>
      <c r="E96" s="6" t="s">
        <v>518</v>
      </c>
      <c r="F96" s="60"/>
      <c r="G96" s="6" t="s">
        <v>1047</v>
      </c>
      <c r="H96" s="6"/>
      <c r="I96" s="6"/>
      <c r="J96" s="16"/>
      <c r="K96" s="14"/>
    </row>
    <row r="97" spans="1:11" x14ac:dyDescent="0.25">
      <c r="A97" s="94"/>
      <c r="B97" s="60"/>
      <c r="C97" s="75" t="s">
        <v>391</v>
      </c>
      <c r="D97" s="6"/>
      <c r="E97" s="6"/>
      <c r="F97" s="60"/>
      <c r="G97" s="6"/>
      <c r="H97" s="6"/>
      <c r="I97" s="6"/>
      <c r="J97" s="16"/>
      <c r="K97" s="14"/>
    </row>
    <row r="98" spans="1:11" x14ac:dyDescent="0.25">
      <c r="A98" s="94"/>
      <c r="B98" s="60"/>
      <c r="C98" s="75"/>
      <c r="D98" s="6"/>
      <c r="E98" s="6"/>
      <c r="F98" s="60"/>
      <c r="G98" s="6"/>
      <c r="H98" s="6"/>
      <c r="I98" s="6"/>
      <c r="J98" s="16"/>
      <c r="K98" s="92"/>
    </row>
    <row r="99" spans="1:11" x14ac:dyDescent="0.25">
      <c r="A99" s="94"/>
      <c r="B99" s="60">
        <v>0.45833333333333331</v>
      </c>
      <c r="C99" s="75">
        <v>4</v>
      </c>
      <c r="D99" s="6" t="s">
        <v>1052</v>
      </c>
      <c r="E99" s="6" t="s">
        <v>752</v>
      </c>
      <c r="F99" s="60">
        <v>0.64583333333333337</v>
      </c>
      <c r="G99" s="62" t="s">
        <v>1046</v>
      </c>
      <c r="H99" s="6" t="s">
        <v>16</v>
      </c>
      <c r="I99" s="6"/>
      <c r="J99" s="16"/>
      <c r="K99" s="14">
        <f t="shared" ref="K99" si="12">F99-B99</f>
        <v>0.18750000000000006</v>
      </c>
    </row>
    <row r="100" spans="1:11" x14ac:dyDescent="0.25">
      <c r="A100" s="94"/>
      <c r="B100" s="60"/>
      <c r="C100" s="75">
        <v>4</v>
      </c>
      <c r="D100" s="6"/>
      <c r="E100" s="6" t="s">
        <v>1008</v>
      </c>
      <c r="F100" s="60"/>
      <c r="G100" s="6" t="s">
        <v>1047</v>
      </c>
      <c r="H100" s="6"/>
      <c r="I100" s="6"/>
      <c r="J100" s="16"/>
      <c r="K100" s="92"/>
    </row>
    <row r="101" spans="1:11" x14ac:dyDescent="0.25">
      <c r="A101" s="94"/>
      <c r="B101" s="61"/>
      <c r="C101" s="75"/>
      <c r="D101" s="6"/>
      <c r="E101" s="6"/>
      <c r="F101" s="61"/>
      <c r="G101" s="6"/>
      <c r="H101" s="6"/>
      <c r="I101" s="6"/>
      <c r="J101" s="16"/>
      <c r="K101" s="92"/>
    </row>
    <row r="102" spans="1:11" x14ac:dyDescent="0.25">
      <c r="A102" s="94"/>
      <c r="B102" s="61">
        <v>0.58333333333333337</v>
      </c>
      <c r="C102" s="75">
        <v>6</v>
      </c>
      <c r="D102" s="6" t="s">
        <v>1053</v>
      </c>
      <c r="E102" s="6" t="s">
        <v>823</v>
      </c>
      <c r="F102" s="61">
        <v>0.72916666666666663</v>
      </c>
      <c r="G102" s="62" t="s">
        <v>1046</v>
      </c>
      <c r="H102" s="6" t="s">
        <v>783</v>
      </c>
      <c r="I102" s="6"/>
      <c r="J102" s="16"/>
      <c r="K102" s="14">
        <f t="shared" ref="K102" si="13">F102-B102</f>
        <v>0.14583333333333326</v>
      </c>
    </row>
    <row r="103" spans="1:11" x14ac:dyDescent="0.25">
      <c r="A103" s="94"/>
      <c r="B103" s="61"/>
      <c r="C103" s="75">
        <v>6</v>
      </c>
      <c r="D103" s="6"/>
      <c r="E103" s="6" t="s">
        <v>518</v>
      </c>
      <c r="F103" s="61"/>
      <c r="G103" s="6" t="s">
        <v>1047</v>
      </c>
      <c r="H103" s="6"/>
      <c r="I103" s="6"/>
      <c r="J103" s="16"/>
      <c r="K103" s="92"/>
    </row>
    <row r="104" spans="1:11" x14ac:dyDescent="0.25">
      <c r="A104" s="94"/>
      <c r="B104" s="61"/>
      <c r="C104" s="75"/>
      <c r="D104" s="6"/>
      <c r="E104" s="6"/>
      <c r="F104" s="61"/>
      <c r="G104" s="6"/>
      <c r="H104" s="6"/>
      <c r="I104" s="6"/>
      <c r="J104" s="16"/>
      <c r="K104" s="92"/>
    </row>
    <row r="105" spans="1:11" x14ac:dyDescent="0.25">
      <c r="A105" s="94"/>
      <c r="B105" s="61"/>
      <c r="C105" s="75"/>
      <c r="D105" s="6"/>
      <c r="E105" s="6"/>
      <c r="F105" s="61"/>
      <c r="G105" s="6"/>
      <c r="H105" s="6"/>
      <c r="I105" s="6"/>
      <c r="J105" s="16"/>
      <c r="K105" s="92"/>
    </row>
    <row r="106" spans="1:11" x14ac:dyDescent="0.25">
      <c r="A106" s="94"/>
      <c r="B106" s="61"/>
      <c r="C106" s="75"/>
      <c r="D106" s="6"/>
      <c r="E106" s="6"/>
      <c r="F106" s="61"/>
      <c r="G106" s="6"/>
      <c r="H106" s="6"/>
      <c r="I106" s="6"/>
      <c r="J106" s="16"/>
      <c r="K106" s="92"/>
    </row>
    <row r="107" spans="1:11" x14ac:dyDescent="0.25">
      <c r="A107" s="94"/>
      <c r="B107" s="61"/>
      <c r="C107" s="75"/>
      <c r="D107" s="6"/>
      <c r="E107" s="6"/>
      <c r="F107" s="61"/>
      <c r="G107" s="6"/>
      <c r="H107" s="6"/>
      <c r="I107" s="6"/>
      <c r="J107" s="16"/>
      <c r="K107" s="92"/>
    </row>
    <row r="108" spans="1:11" x14ac:dyDescent="0.25">
      <c r="A108" s="94">
        <v>42444</v>
      </c>
      <c r="B108" s="61">
        <v>0.39583333333333331</v>
      </c>
      <c r="C108" s="75">
        <v>6</v>
      </c>
      <c r="D108" s="6" t="s">
        <v>1028</v>
      </c>
      <c r="E108" s="6" t="s">
        <v>1026</v>
      </c>
      <c r="F108" s="61">
        <v>0.58680555555555558</v>
      </c>
      <c r="G108" s="6" t="s">
        <v>1034</v>
      </c>
      <c r="H108" s="6" t="s">
        <v>1035</v>
      </c>
      <c r="I108" s="99" t="s">
        <v>835</v>
      </c>
      <c r="J108" s="16"/>
      <c r="K108" s="14">
        <f t="shared" ref="K108" si="14">F108-B108</f>
        <v>0.19097222222222227</v>
      </c>
    </row>
    <row r="109" spans="1:11" x14ac:dyDescent="0.25">
      <c r="A109" s="94"/>
      <c r="B109" s="61">
        <v>0.40625</v>
      </c>
      <c r="C109" s="75">
        <v>6</v>
      </c>
      <c r="D109" s="6" t="s">
        <v>1029</v>
      </c>
      <c r="E109" s="6" t="s">
        <v>1027</v>
      </c>
      <c r="F109" s="61">
        <v>0.59375</v>
      </c>
      <c r="G109" s="6"/>
      <c r="H109" s="6"/>
      <c r="I109" s="6"/>
      <c r="J109" s="16"/>
      <c r="K109" s="14" t="s">
        <v>5</v>
      </c>
    </row>
    <row r="110" spans="1:11" x14ac:dyDescent="0.25">
      <c r="A110" s="94"/>
      <c r="B110" s="61">
        <v>0.41388888888888892</v>
      </c>
      <c r="C110" s="75">
        <v>6</v>
      </c>
      <c r="D110" s="6" t="s">
        <v>1030</v>
      </c>
      <c r="E110" s="6"/>
      <c r="F110" s="61">
        <v>0.59027777777777779</v>
      </c>
      <c r="G110" s="6"/>
      <c r="H110" s="6"/>
      <c r="I110" s="6"/>
      <c r="J110" s="16"/>
      <c r="K110" s="14"/>
    </row>
    <row r="111" spans="1:11" x14ac:dyDescent="0.25">
      <c r="A111" s="94"/>
      <c r="B111" s="61">
        <v>0.4236111111111111</v>
      </c>
      <c r="C111" s="75">
        <v>6</v>
      </c>
      <c r="D111" s="6" t="s">
        <v>1031</v>
      </c>
      <c r="E111" s="6"/>
      <c r="F111" s="61">
        <v>0.60763888888888895</v>
      </c>
      <c r="G111" s="6"/>
      <c r="H111" s="6"/>
      <c r="I111" s="6"/>
      <c r="J111" s="16"/>
      <c r="K111" s="14"/>
    </row>
    <row r="112" spans="1:11" x14ac:dyDescent="0.25">
      <c r="A112" s="94"/>
      <c r="B112" s="61">
        <v>0.4375</v>
      </c>
      <c r="C112" s="75">
        <v>6</v>
      </c>
      <c r="D112" s="6" t="s">
        <v>1032</v>
      </c>
      <c r="E112" s="6"/>
      <c r="F112" s="61">
        <v>0.60416666666666663</v>
      </c>
      <c r="G112" s="6"/>
      <c r="H112" s="6"/>
      <c r="I112" s="6"/>
      <c r="J112" s="16"/>
      <c r="K112" s="14"/>
    </row>
    <row r="113" spans="1:11" x14ac:dyDescent="0.25">
      <c r="A113" s="94"/>
      <c r="B113" s="61">
        <v>0.60069444444444442</v>
      </c>
      <c r="C113" s="75" t="s">
        <v>391</v>
      </c>
      <c r="D113" s="6" t="s">
        <v>1033</v>
      </c>
      <c r="E113" s="6"/>
      <c r="F113" s="61">
        <v>0.41666666666666669</v>
      </c>
      <c r="G113" s="6"/>
      <c r="H113" s="6"/>
      <c r="I113" s="6"/>
      <c r="J113" s="16"/>
      <c r="K113" s="92"/>
    </row>
    <row r="114" spans="1:11" x14ac:dyDescent="0.25">
      <c r="A114" s="94"/>
      <c r="B114" s="61">
        <v>0.59722222222222221</v>
      </c>
      <c r="C114" s="75" t="s">
        <v>391</v>
      </c>
      <c r="D114" s="6" t="s">
        <v>1033</v>
      </c>
      <c r="E114" s="6"/>
      <c r="F114" s="61">
        <v>0.42708333333333331</v>
      </c>
      <c r="G114" s="6"/>
      <c r="H114" s="6"/>
      <c r="I114" s="6"/>
      <c r="J114" s="16"/>
      <c r="K114" s="92"/>
    </row>
    <row r="115" spans="1:11" x14ac:dyDescent="0.25">
      <c r="A115" s="94"/>
      <c r="B115" s="61"/>
      <c r="C115" s="75"/>
      <c r="D115" s="6"/>
      <c r="E115" s="6"/>
      <c r="F115" s="61"/>
      <c r="G115" s="6"/>
      <c r="H115" s="6"/>
      <c r="I115" s="6"/>
      <c r="J115" s="16"/>
      <c r="K115" s="92"/>
    </row>
    <row r="116" spans="1:11" x14ac:dyDescent="0.25">
      <c r="A116" s="94"/>
      <c r="B116" s="61">
        <v>0.38541666666666669</v>
      </c>
      <c r="C116" s="75">
        <v>6</v>
      </c>
      <c r="D116" s="6" t="s">
        <v>1054</v>
      </c>
      <c r="E116" s="6" t="s">
        <v>520</v>
      </c>
      <c r="F116" s="61">
        <v>0.55902777777777779</v>
      </c>
      <c r="G116" s="62" t="s">
        <v>1046</v>
      </c>
      <c r="H116" s="77"/>
      <c r="I116" s="6"/>
      <c r="J116" s="16"/>
      <c r="K116" s="14">
        <f t="shared" ref="K116" si="15">F116-B116</f>
        <v>0.1736111111111111</v>
      </c>
    </row>
    <row r="117" spans="1:11" x14ac:dyDescent="0.25">
      <c r="A117" s="94"/>
      <c r="B117" s="61"/>
      <c r="C117" s="75"/>
      <c r="D117" s="6"/>
      <c r="E117" s="6" t="s">
        <v>518</v>
      </c>
      <c r="F117" s="61"/>
      <c r="G117" s="62"/>
      <c r="H117" s="77"/>
      <c r="I117" s="6"/>
      <c r="J117" s="16"/>
      <c r="K117" s="14"/>
    </row>
    <row r="118" spans="1:11" x14ac:dyDescent="0.25">
      <c r="A118" s="94"/>
      <c r="B118" s="61"/>
      <c r="C118" s="75"/>
      <c r="D118" s="6"/>
      <c r="E118" s="6"/>
      <c r="F118" s="61"/>
      <c r="G118" s="6"/>
      <c r="H118" s="6"/>
      <c r="I118" s="6"/>
      <c r="J118" s="16"/>
      <c r="K118" s="92"/>
    </row>
    <row r="119" spans="1:11" x14ac:dyDescent="0.25">
      <c r="A119" s="94"/>
      <c r="B119" s="61">
        <v>0.4236111111111111</v>
      </c>
      <c r="C119" s="75">
        <v>6</v>
      </c>
      <c r="D119" s="6" t="s">
        <v>1055</v>
      </c>
      <c r="E119" s="6" t="s">
        <v>520</v>
      </c>
      <c r="F119" s="61">
        <v>0.67013888888888884</v>
      </c>
      <c r="G119" s="62" t="s">
        <v>1046</v>
      </c>
      <c r="H119" s="6" t="s">
        <v>783</v>
      </c>
      <c r="I119" s="6"/>
      <c r="J119" s="16"/>
      <c r="K119" s="14">
        <f t="shared" ref="K119" si="16">F119-B119</f>
        <v>0.24652777777777773</v>
      </c>
    </row>
    <row r="120" spans="1:11" x14ac:dyDescent="0.25">
      <c r="A120" s="94"/>
      <c r="B120" s="61"/>
      <c r="C120" s="75"/>
      <c r="D120" s="6"/>
      <c r="E120" s="6" t="s">
        <v>518</v>
      </c>
      <c r="F120" s="61"/>
      <c r="G120" s="6"/>
      <c r="H120" s="6"/>
      <c r="I120" s="6"/>
      <c r="J120" s="16"/>
      <c r="K120" s="92"/>
    </row>
    <row r="121" spans="1:11" x14ac:dyDescent="0.25">
      <c r="A121" s="94"/>
      <c r="B121" s="61"/>
      <c r="C121" s="75"/>
      <c r="D121" s="6"/>
      <c r="E121" s="6"/>
      <c r="F121" s="61"/>
      <c r="G121" s="6"/>
      <c r="H121" s="6"/>
      <c r="I121" s="6"/>
      <c r="J121" s="16"/>
      <c r="K121" s="92"/>
    </row>
    <row r="122" spans="1:11" x14ac:dyDescent="0.25">
      <c r="A122" s="94">
        <v>42445</v>
      </c>
      <c r="B122" s="61">
        <v>0.41666666666666669</v>
      </c>
      <c r="C122" s="75">
        <v>8</v>
      </c>
      <c r="D122" s="6" t="s">
        <v>1090</v>
      </c>
      <c r="E122" s="6" t="s">
        <v>520</v>
      </c>
      <c r="F122" s="61">
        <v>0.63541666666666663</v>
      </c>
      <c r="G122" s="6" t="s">
        <v>515</v>
      </c>
      <c r="H122" s="6" t="s">
        <v>1091</v>
      </c>
      <c r="I122" s="6"/>
      <c r="J122" s="16"/>
      <c r="K122" s="14">
        <f t="shared" ref="K122" si="17">F122-B122</f>
        <v>0.21874999999999994</v>
      </c>
    </row>
    <row r="123" spans="1:11" x14ac:dyDescent="0.25">
      <c r="A123" s="94"/>
      <c r="B123" s="61"/>
      <c r="C123" s="75">
        <v>8</v>
      </c>
      <c r="D123" s="6"/>
      <c r="E123" s="6" t="s">
        <v>518</v>
      </c>
      <c r="F123" s="61"/>
      <c r="G123" s="6"/>
      <c r="H123" s="6"/>
      <c r="I123" s="6"/>
      <c r="J123" s="16"/>
      <c r="K123" s="92"/>
    </row>
    <row r="124" spans="1:11" x14ac:dyDescent="0.25">
      <c r="A124" s="94"/>
      <c r="B124" s="61"/>
      <c r="C124" s="75">
        <v>8</v>
      </c>
      <c r="D124" s="6"/>
      <c r="E124" s="6"/>
      <c r="F124" s="61"/>
      <c r="G124" s="6"/>
      <c r="H124" s="6"/>
      <c r="I124" s="6"/>
      <c r="J124" s="16"/>
      <c r="K124" s="92"/>
    </row>
    <row r="125" spans="1:11" x14ac:dyDescent="0.25">
      <c r="A125" s="94"/>
      <c r="B125" s="61"/>
      <c r="C125" s="75"/>
      <c r="D125" s="6"/>
      <c r="E125" s="6"/>
      <c r="F125" s="61"/>
      <c r="G125" s="6"/>
      <c r="H125" s="6"/>
      <c r="I125" s="6"/>
      <c r="J125" s="16"/>
      <c r="K125" s="92"/>
    </row>
    <row r="126" spans="1:11" x14ac:dyDescent="0.25">
      <c r="A126" s="94"/>
      <c r="B126" s="61">
        <v>0.46875</v>
      </c>
      <c r="C126" s="75">
        <v>4</v>
      </c>
      <c r="D126" s="6" t="s">
        <v>1052</v>
      </c>
      <c r="E126" s="6" t="s">
        <v>752</v>
      </c>
      <c r="F126" s="61">
        <v>0.59027777777777779</v>
      </c>
      <c r="G126" s="6" t="s">
        <v>515</v>
      </c>
      <c r="H126" s="6" t="s">
        <v>16</v>
      </c>
      <c r="I126" s="6"/>
      <c r="J126" s="16"/>
      <c r="K126" s="14">
        <f t="shared" ref="K126" si="18">F126-B126</f>
        <v>0.12152777777777779</v>
      </c>
    </row>
    <row r="127" spans="1:11" x14ac:dyDescent="0.25">
      <c r="A127" s="94"/>
      <c r="B127" s="61"/>
      <c r="C127" s="75">
        <v>4</v>
      </c>
      <c r="D127" s="6"/>
      <c r="E127" s="6" t="s">
        <v>518</v>
      </c>
      <c r="F127" s="61"/>
      <c r="G127" s="6"/>
      <c r="H127" s="6"/>
      <c r="I127" s="6"/>
      <c r="J127" s="16"/>
      <c r="K127" s="92"/>
    </row>
    <row r="128" spans="1:11" x14ac:dyDescent="0.25">
      <c r="A128" s="94"/>
      <c r="B128" s="61"/>
      <c r="C128" s="75"/>
      <c r="D128" s="6"/>
      <c r="E128" s="6"/>
      <c r="F128" s="61"/>
      <c r="G128" s="6"/>
      <c r="H128" s="6"/>
      <c r="I128" s="6"/>
      <c r="J128" s="16"/>
      <c r="K128" s="92"/>
    </row>
    <row r="129" spans="1:11" x14ac:dyDescent="0.25">
      <c r="A129" s="94"/>
      <c r="B129" s="61"/>
      <c r="C129" s="75"/>
      <c r="D129" s="6"/>
      <c r="E129" s="6"/>
      <c r="F129" s="61"/>
      <c r="G129" s="62"/>
      <c r="H129" s="6"/>
      <c r="I129" s="6"/>
      <c r="J129" s="16"/>
      <c r="K129" s="92"/>
    </row>
    <row r="130" spans="1:11" x14ac:dyDescent="0.25">
      <c r="A130" s="94"/>
      <c r="B130" s="61"/>
      <c r="C130" s="75"/>
      <c r="D130" s="6"/>
      <c r="E130" s="6"/>
      <c r="F130" s="61"/>
      <c r="G130" s="6"/>
      <c r="H130" s="6"/>
      <c r="I130" s="6"/>
      <c r="J130" s="16"/>
      <c r="K130" s="92"/>
    </row>
    <row r="131" spans="1:11" x14ac:dyDescent="0.25">
      <c r="A131" s="94"/>
      <c r="B131" s="61"/>
      <c r="C131" s="75"/>
      <c r="D131" s="6"/>
      <c r="E131" s="6"/>
      <c r="F131" s="61"/>
      <c r="G131" s="6"/>
      <c r="H131" s="6"/>
      <c r="I131" s="6"/>
      <c r="J131" s="16"/>
      <c r="K131" s="92"/>
    </row>
    <row r="132" spans="1:11" x14ac:dyDescent="0.25">
      <c r="A132" s="94">
        <v>42446</v>
      </c>
      <c r="B132" s="61"/>
      <c r="C132" s="75"/>
      <c r="D132" s="6" t="s">
        <v>1036</v>
      </c>
      <c r="E132" s="6" t="s">
        <v>1037</v>
      </c>
      <c r="F132" s="61"/>
      <c r="G132" s="6"/>
      <c r="H132" s="6"/>
      <c r="I132" s="6"/>
      <c r="J132" s="16"/>
      <c r="K132" s="92"/>
    </row>
    <row r="133" spans="1:11" x14ac:dyDescent="0.25">
      <c r="A133" s="94"/>
      <c r="B133" s="61"/>
      <c r="C133" s="75"/>
      <c r="D133" s="6"/>
      <c r="E133" s="6" t="s">
        <v>1038</v>
      </c>
      <c r="F133" s="61"/>
      <c r="G133" s="6"/>
      <c r="H133" s="6"/>
      <c r="I133" s="6"/>
      <c r="J133" s="16"/>
      <c r="K133" s="92"/>
    </row>
    <row r="134" spans="1:11" x14ac:dyDescent="0.25">
      <c r="A134" s="94"/>
      <c r="B134" s="61"/>
      <c r="C134" s="75"/>
      <c r="D134" s="6"/>
      <c r="E134" s="6"/>
      <c r="F134" s="61"/>
      <c r="G134" s="6"/>
      <c r="H134" s="6"/>
      <c r="I134" s="6"/>
      <c r="J134" s="16"/>
      <c r="K134" s="92"/>
    </row>
    <row r="135" spans="1:11" x14ac:dyDescent="0.25">
      <c r="A135" s="94"/>
      <c r="B135" s="61">
        <v>0.38541666666666669</v>
      </c>
      <c r="C135" s="75">
        <v>12</v>
      </c>
      <c r="D135" s="6" t="s">
        <v>1056</v>
      </c>
      <c r="E135" s="77"/>
      <c r="F135" s="61">
        <v>0.53472222222222221</v>
      </c>
      <c r="G135" s="62" t="s">
        <v>1046</v>
      </c>
      <c r="H135" s="6" t="s">
        <v>783</v>
      </c>
      <c r="I135" s="6"/>
      <c r="J135" s="16"/>
      <c r="K135" s="14">
        <f t="shared" ref="K135" si="19">F135-B135</f>
        <v>0.14930555555555552</v>
      </c>
    </row>
    <row r="136" spans="1:11" x14ac:dyDescent="0.25">
      <c r="A136" s="94"/>
      <c r="B136" s="61"/>
      <c r="C136" s="75">
        <v>12</v>
      </c>
      <c r="D136" s="6"/>
      <c r="E136" s="6"/>
      <c r="F136" s="61"/>
      <c r="G136" s="6"/>
      <c r="H136" s="6"/>
      <c r="I136" s="6"/>
      <c r="J136" s="16"/>
      <c r="K136" s="92"/>
    </row>
    <row r="137" spans="1:11" x14ac:dyDescent="0.25">
      <c r="A137" s="94"/>
      <c r="B137" s="61"/>
      <c r="C137" s="75"/>
      <c r="D137" s="6"/>
      <c r="E137" s="6"/>
      <c r="F137" s="61"/>
      <c r="G137" s="6"/>
      <c r="H137" s="6"/>
      <c r="I137" s="6"/>
      <c r="J137" s="16"/>
      <c r="K137" s="92"/>
    </row>
    <row r="138" spans="1:11" x14ac:dyDescent="0.25">
      <c r="A138" s="94"/>
      <c r="B138" s="61">
        <v>0.4236111111111111</v>
      </c>
      <c r="C138" s="75">
        <v>4</v>
      </c>
      <c r="D138" s="6" t="s">
        <v>1057</v>
      </c>
      <c r="E138" s="6" t="s">
        <v>752</v>
      </c>
      <c r="F138" s="61">
        <v>0.55208333333333337</v>
      </c>
      <c r="G138" s="62" t="s">
        <v>1046</v>
      </c>
      <c r="I138" s="6"/>
      <c r="J138" s="16"/>
      <c r="K138" s="14">
        <f t="shared" ref="K138" si="20">F138-B138</f>
        <v>0.12847222222222227</v>
      </c>
    </row>
    <row r="139" spans="1:11" x14ac:dyDescent="0.25">
      <c r="A139" s="94"/>
      <c r="B139" s="61"/>
      <c r="C139" s="75">
        <v>4</v>
      </c>
      <c r="D139" s="6"/>
      <c r="E139" s="6" t="s">
        <v>518</v>
      </c>
      <c r="F139" s="61"/>
      <c r="G139" s="6"/>
      <c r="H139" s="6"/>
      <c r="I139" s="6"/>
      <c r="J139" s="16"/>
      <c r="K139" s="92"/>
    </row>
    <row r="140" spans="1:11" x14ac:dyDescent="0.25">
      <c r="A140" s="94"/>
      <c r="B140" s="61"/>
      <c r="C140" s="75"/>
      <c r="D140" s="6"/>
      <c r="E140" s="6"/>
      <c r="F140" s="61"/>
      <c r="G140" s="6"/>
      <c r="H140" s="6"/>
      <c r="I140" s="6"/>
      <c r="J140" s="16"/>
      <c r="K140" s="92"/>
    </row>
    <row r="141" spans="1:11" x14ac:dyDescent="0.25">
      <c r="A141" s="94">
        <v>42447</v>
      </c>
      <c r="B141" s="61">
        <v>0.58680555555555558</v>
      </c>
      <c r="C141" s="75">
        <v>12</v>
      </c>
      <c r="D141" s="6" t="s">
        <v>1107</v>
      </c>
      <c r="E141" s="77" t="s">
        <v>755</v>
      </c>
      <c r="F141" s="61">
        <v>0.875</v>
      </c>
      <c r="G141" s="6" t="s">
        <v>1108</v>
      </c>
      <c r="H141" s="6" t="s">
        <v>694</v>
      </c>
      <c r="I141" s="6"/>
      <c r="J141" s="16"/>
      <c r="K141" s="14">
        <f t="shared" ref="K141:K143" si="21">F141-B141</f>
        <v>0.28819444444444442</v>
      </c>
    </row>
    <row r="142" spans="1:11" x14ac:dyDescent="0.25">
      <c r="A142" s="94"/>
      <c r="B142" s="61"/>
      <c r="C142" s="75"/>
      <c r="D142" s="6"/>
      <c r="E142" s="6"/>
      <c r="F142" s="61"/>
      <c r="G142" s="6"/>
      <c r="H142" s="6"/>
      <c r="I142" s="6"/>
      <c r="J142" s="16"/>
      <c r="K142" s="92"/>
    </row>
    <row r="143" spans="1:11" x14ac:dyDescent="0.25">
      <c r="A143" s="94"/>
      <c r="B143" s="61">
        <v>0.47916666666666669</v>
      </c>
      <c r="C143" s="75">
        <v>4</v>
      </c>
      <c r="D143" s="6" t="s">
        <v>1109</v>
      </c>
      <c r="E143" s="6" t="s">
        <v>752</v>
      </c>
      <c r="F143" s="61">
        <v>0.69444444444444453</v>
      </c>
      <c r="G143" s="6" t="s">
        <v>1108</v>
      </c>
      <c r="H143" s="6" t="s">
        <v>16</v>
      </c>
      <c r="I143" s="99" t="s">
        <v>1110</v>
      </c>
      <c r="J143" s="16"/>
      <c r="K143" s="14">
        <f t="shared" si="21"/>
        <v>0.21527777777777785</v>
      </c>
    </row>
    <row r="144" spans="1:11" x14ac:dyDescent="0.25">
      <c r="A144" s="94"/>
      <c r="B144" s="61"/>
      <c r="C144" s="75">
        <v>4</v>
      </c>
      <c r="D144" s="6"/>
      <c r="E144" s="6" t="s">
        <v>1008</v>
      </c>
      <c r="F144" s="61"/>
      <c r="G144" s="62"/>
      <c r="H144" s="6"/>
      <c r="I144" s="6"/>
      <c r="J144" s="16"/>
      <c r="K144" s="92"/>
    </row>
    <row r="145" spans="1:11" x14ac:dyDescent="0.25">
      <c r="A145" s="94"/>
      <c r="B145" s="61"/>
      <c r="C145" s="75" t="s">
        <v>391</v>
      </c>
      <c r="D145" s="6"/>
      <c r="E145" s="6"/>
      <c r="F145" s="61"/>
      <c r="G145" s="62"/>
      <c r="H145" s="6"/>
      <c r="I145" s="6"/>
      <c r="J145" s="16"/>
      <c r="K145" s="92"/>
    </row>
    <row r="146" spans="1:11" x14ac:dyDescent="0.25">
      <c r="A146" s="94"/>
      <c r="B146" s="61"/>
      <c r="C146" s="75"/>
      <c r="D146" s="6"/>
      <c r="E146" s="6"/>
      <c r="F146" s="61"/>
      <c r="G146" s="6"/>
      <c r="H146" s="6"/>
      <c r="I146" s="6"/>
      <c r="J146" s="16"/>
      <c r="K146" s="92"/>
    </row>
    <row r="147" spans="1:11" x14ac:dyDescent="0.25">
      <c r="A147" s="94">
        <v>42448</v>
      </c>
      <c r="B147" s="61">
        <v>0.33958333333333335</v>
      </c>
      <c r="C147" s="75"/>
      <c r="D147" s="6" t="s">
        <v>920</v>
      </c>
      <c r="E147" s="6" t="s">
        <v>1039</v>
      </c>
      <c r="F147" s="61"/>
      <c r="G147" s="6"/>
      <c r="H147" s="6"/>
      <c r="I147" s="6"/>
      <c r="J147" s="16"/>
      <c r="K147" s="92"/>
    </row>
    <row r="148" spans="1:11" x14ac:dyDescent="0.25">
      <c r="A148" s="94"/>
      <c r="B148" s="61"/>
      <c r="C148" s="75"/>
      <c r="D148" s="6"/>
      <c r="E148" s="6"/>
      <c r="F148" s="61"/>
      <c r="G148" s="62"/>
      <c r="H148" s="6"/>
      <c r="I148" s="6"/>
      <c r="J148" s="16"/>
      <c r="K148" s="92"/>
    </row>
    <row r="149" spans="1:11" x14ac:dyDescent="0.25">
      <c r="A149" s="94"/>
      <c r="B149" s="61"/>
      <c r="C149" s="75"/>
      <c r="D149" s="6"/>
      <c r="E149" s="6"/>
      <c r="F149" s="61"/>
      <c r="G149" s="6"/>
      <c r="H149" s="6"/>
      <c r="I149" s="6"/>
      <c r="J149" s="16"/>
      <c r="K149" s="92"/>
    </row>
    <row r="150" spans="1:11" x14ac:dyDescent="0.25">
      <c r="A150" s="94"/>
      <c r="B150" s="61"/>
      <c r="C150" s="75"/>
      <c r="D150" s="6"/>
      <c r="E150" s="6"/>
      <c r="F150" s="61"/>
      <c r="G150" s="6"/>
      <c r="H150" s="6"/>
      <c r="I150" s="6"/>
      <c r="J150" s="16"/>
      <c r="K150" s="92"/>
    </row>
    <row r="151" spans="1:11" x14ac:dyDescent="0.25">
      <c r="A151" s="94"/>
      <c r="B151" s="61"/>
      <c r="C151" s="75"/>
      <c r="D151" s="6"/>
      <c r="E151" s="6"/>
      <c r="F151" s="61"/>
      <c r="G151" s="6"/>
      <c r="H151" s="6"/>
      <c r="I151" s="6"/>
      <c r="J151" s="16"/>
      <c r="K151" s="92"/>
    </row>
    <row r="152" spans="1:11" x14ac:dyDescent="0.25">
      <c r="A152" s="94"/>
      <c r="B152" s="61">
        <v>0.38611111111111113</v>
      </c>
      <c r="C152" s="75">
        <v>6</v>
      </c>
      <c r="D152" s="6" t="s">
        <v>1040</v>
      </c>
      <c r="E152" s="6" t="s">
        <v>752</v>
      </c>
      <c r="F152" s="61">
        <v>0.54513888888888895</v>
      </c>
      <c r="G152" s="6"/>
      <c r="H152" s="6"/>
      <c r="I152" s="6"/>
      <c r="J152" s="16"/>
      <c r="K152" s="14">
        <f t="shared" ref="K152" si="22">F152-B152</f>
        <v>0.15902777777777782</v>
      </c>
    </row>
    <row r="153" spans="1:11" x14ac:dyDescent="0.25">
      <c r="A153" s="94"/>
      <c r="B153" s="61"/>
      <c r="C153" s="75"/>
      <c r="D153" s="6"/>
      <c r="E153" s="6" t="s">
        <v>518</v>
      </c>
      <c r="F153" s="61"/>
      <c r="G153" s="6"/>
      <c r="H153" s="6"/>
      <c r="I153" s="6"/>
      <c r="J153" s="16"/>
      <c r="K153" s="92"/>
    </row>
    <row r="154" spans="1:11" x14ac:dyDescent="0.25">
      <c r="A154" s="94"/>
      <c r="B154" s="61"/>
      <c r="C154" s="75"/>
      <c r="D154" s="6"/>
      <c r="E154" s="6"/>
      <c r="F154" s="61"/>
      <c r="G154" s="6"/>
      <c r="H154" s="6"/>
      <c r="I154" s="6"/>
      <c r="J154" s="16"/>
      <c r="K154" s="92"/>
    </row>
    <row r="155" spans="1:11" x14ac:dyDescent="0.25">
      <c r="A155" s="94"/>
      <c r="B155" s="61"/>
      <c r="C155" s="75"/>
      <c r="D155" s="6"/>
      <c r="E155" s="6"/>
      <c r="F155" s="61"/>
      <c r="G155" s="6"/>
      <c r="H155" s="6"/>
      <c r="I155" s="6"/>
      <c r="J155" s="16"/>
      <c r="K155" s="92"/>
    </row>
    <row r="156" spans="1:11" x14ac:dyDescent="0.25">
      <c r="A156" s="94" t="s">
        <v>10</v>
      </c>
      <c r="B156" s="61">
        <v>0.45833333333333331</v>
      </c>
      <c r="C156" s="75">
        <v>10</v>
      </c>
      <c r="D156" s="6" t="s">
        <v>1041</v>
      </c>
      <c r="E156" s="6" t="s">
        <v>706</v>
      </c>
      <c r="F156" s="61">
        <v>0.64583333333333337</v>
      </c>
      <c r="G156" s="6"/>
      <c r="H156" s="6"/>
      <c r="I156" s="6"/>
      <c r="J156" s="16"/>
      <c r="K156" s="14">
        <f t="shared" ref="K156" si="23">F156-B156</f>
        <v>0.18750000000000006</v>
      </c>
    </row>
    <row r="157" spans="1:11" x14ac:dyDescent="0.25">
      <c r="A157" s="94"/>
      <c r="B157" s="61"/>
      <c r="C157" s="75"/>
      <c r="D157" s="6"/>
      <c r="E157" s="6" t="s">
        <v>518</v>
      </c>
      <c r="F157" s="61"/>
      <c r="G157" s="6"/>
      <c r="H157" s="6"/>
      <c r="I157" s="6"/>
      <c r="J157" s="16"/>
      <c r="K157" s="92"/>
    </row>
    <row r="158" spans="1:11" x14ac:dyDescent="0.25">
      <c r="A158" s="94"/>
      <c r="B158" s="61"/>
      <c r="C158" s="75"/>
      <c r="D158" s="6"/>
      <c r="E158" s="6"/>
      <c r="F158" s="61"/>
      <c r="G158" s="6"/>
      <c r="H158" s="6"/>
      <c r="I158" s="6"/>
      <c r="J158" s="16"/>
      <c r="K158" s="92"/>
    </row>
    <row r="159" spans="1:11" x14ac:dyDescent="0.25">
      <c r="A159" s="94">
        <v>42450</v>
      </c>
      <c r="B159" s="61">
        <v>0.40972222222222227</v>
      </c>
      <c r="C159" s="75">
        <v>6</v>
      </c>
      <c r="D159" s="6" t="s">
        <v>1058</v>
      </c>
      <c r="E159" s="6" t="s">
        <v>823</v>
      </c>
      <c r="F159" s="61">
        <v>0.58333333333333337</v>
      </c>
      <c r="G159" s="62" t="s">
        <v>1046</v>
      </c>
      <c r="H159" s="6" t="s">
        <v>1059</v>
      </c>
      <c r="I159" s="99" t="s">
        <v>1060</v>
      </c>
      <c r="J159" s="16"/>
      <c r="K159" s="14">
        <f t="shared" ref="K159" si="24">F159-B159</f>
        <v>0.1736111111111111</v>
      </c>
    </row>
    <row r="160" spans="1:11" x14ac:dyDescent="0.25">
      <c r="A160" s="94"/>
      <c r="B160" s="61"/>
      <c r="C160" s="75"/>
      <c r="D160" s="6"/>
      <c r="E160" s="6" t="s">
        <v>518</v>
      </c>
      <c r="F160" s="61"/>
      <c r="G160" s="6"/>
      <c r="H160" s="6"/>
      <c r="I160" s="6"/>
      <c r="J160" s="16"/>
      <c r="K160" s="92"/>
    </row>
    <row r="161" spans="1:12" x14ac:dyDescent="0.25">
      <c r="A161" s="94"/>
      <c r="B161" s="61"/>
      <c r="C161" s="75"/>
      <c r="D161" s="6"/>
      <c r="E161" s="6"/>
      <c r="F161" s="61"/>
      <c r="G161" s="6"/>
      <c r="H161" s="6"/>
      <c r="I161" s="6"/>
      <c r="J161" s="16"/>
      <c r="K161" s="92"/>
    </row>
    <row r="162" spans="1:12" x14ac:dyDescent="0.25">
      <c r="A162" s="94"/>
      <c r="B162" s="61">
        <v>0.6875</v>
      </c>
      <c r="C162" s="75">
        <v>4</v>
      </c>
      <c r="D162" s="6" t="s">
        <v>1061</v>
      </c>
      <c r="E162" s="6" t="s">
        <v>752</v>
      </c>
      <c r="F162" s="61">
        <v>0.72916666666666663</v>
      </c>
      <c r="G162" s="62" t="s">
        <v>1046</v>
      </c>
      <c r="H162" s="6" t="s">
        <v>1059</v>
      </c>
      <c r="I162" s="99" t="s">
        <v>1062</v>
      </c>
      <c r="J162" s="16"/>
      <c r="K162" s="14">
        <f t="shared" ref="K162" si="25">F162-B162</f>
        <v>4.166666666666663E-2</v>
      </c>
    </row>
    <row r="163" spans="1:12" x14ac:dyDescent="0.25">
      <c r="A163" s="94"/>
      <c r="B163" s="61"/>
      <c r="C163" s="75"/>
      <c r="D163" s="6"/>
      <c r="E163" s="6" t="s">
        <v>518</v>
      </c>
      <c r="F163" s="61"/>
      <c r="G163" s="6"/>
      <c r="H163" s="6"/>
      <c r="I163" s="6"/>
      <c r="J163" s="16"/>
      <c r="K163" s="92"/>
    </row>
    <row r="164" spans="1:12" x14ac:dyDescent="0.25">
      <c r="A164" s="94"/>
      <c r="B164" s="61"/>
      <c r="C164" s="75"/>
      <c r="D164" s="6"/>
      <c r="E164" s="6"/>
      <c r="F164" s="61"/>
      <c r="G164" s="6"/>
      <c r="H164" s="6"/>
      <c r="I164" s="6"/>
      <c r="J164" s="16"/>
      <c r="K164" s="92"/>
    </row>
    <row r="165" spans="1:12" x14ac:dyDescent="0.25">
      <c r="A165" s="94">
        <v>42451</v>
      </c>
      <c r="B165" s="61">
        <v>0.66666666666666663</v>
      </c>
      <c r="C165" s="75">
        <v>12</v>
      </c>
      <c r="D165" s="6" t="s">
        <v>1150</v>
      </c>
      <c r="E165" s="6" t="s">
        <v>1152</v>
      </c>
      <c r="F165" s="61">
        <v>0.74652777777777779</v>
      </c>
      <c r="G165" s="6" t="s">
        <v>1154</v>
      </c>
      <c r="H165" s="6" t="s">
        <v>1155</v>
      </c>
      <c r="I165" s="6"/>
      <c r="J165" s="16"/>
      <c r="K165" s="14">
        <f t="shared" ref="K165" si="26">F165-B165</f>
        <v>7.986111111111116E-2</v>
      </c>
    </row>
    <row r="166" spans="1:12" x14ac:dyDescent="0.25">
      <c r="A166" s="94"/>
      <c r="B166" s="61"/>
      <c r="C166" s="75">
        <v>12</v>
      </c>
      <c r="D166" s="6" t="s">
        <v>1151</v>
      </c>
      <c r="E166" s="6" t="s">
        <v>1008</v>
      </c>
      <c r="F166" s="61"/>
      <c r="G166" s="6"/>
      <c r="H166" s="6"/>
      <c r="I166" s="6"/>
      <c r="J166" s="16"/>
      <c r="K166" s="92"/>
    </row>
    <row r="167" spans="1:12" x14ac:dyDescent="0.25">
      <c r="A167" s="94"/>
      <c r="B167" s="61"/>
      <c r="C167" s="75">
        <v>6</v>
      </c>
      <c r="D167" s="6" t="s">
        <v>1153</v>
      </c>
      <c r="E167" s="6"/>
      <c r="F167" s="61"/>
      <c r="G167" s="6"/>
      <c r="H167" s="6"/>
      <c r="I167" s="6"/>
      <c r="J167" s="16"/>
      <c r="K167" s="92"/>
    </row>
    <row r="168" spans="1:12" x14ac:dyDescent="0.25">
      <c r="A168" s="94"/>
      <c r="B168" s="61"/>
      <c r="C168" s="75" t="s">
        <v>391</v>
      </c>
      <c r="D168" s="6"/>
      <c r="E168" s="6"/>
      <c r="F168" s="61"/>
      <c r="G168" s="6"/>
      <c r="H168" s="6"/>
      <c r="I168" s="6"/>
      <c r="J168" s="16"/>
      <c r="K168" s="92"/>
    </row>
    <row r="169" spans="1:12" x14ac:dyDescent="0.25">
      <c r="A169" s="94"/>
      <c r="B169" s="61"/>
      <c r="C169" s="75"/>
      <c r="D169" s="6"/>
      <c r="E169" s="6"/>
      <c r="F169" s="61"/>
      <c r="G169" s="6"/>
      <c r="H169" s="6"/>
      <c r="I169" s="6"/>
      <c r="J169" s="16"/>
      <c r="K169" s="92"/>
    </row>
    <row r="170" spans="1:12" x14ac:dyDescent="0.25">
      <c r="A170" s="94">
        <v>42452</v>
      </c>
      <c r="B170" s="61">
        <v>0.35416666666666669</v>
      </c>
      <c r="C170" s="75">
        <v>6</v>
      </c>
      <c r="D170" s="6" t="s">
        <v>1111</v>
      </c>
      <c r="E170" s="6" t="s">
        <v>752</v>
      </c>
      <c r="F170" s="61">
        <v>0.48958333333333331</v>
      </c>
      <c r="G170" s="6" t="s">
        <v>1108</v>
      </c>
      <c r="H170" s="6" t="s">
        <v>16</v>
      </c>
      <c r="I170" s="6"/>
      <c r="J170" s="16"/>
      <c r="K170" s="14">
        <f t="shared" ref="K170" si="27">F170-B170</f>
        <v>0.13541666666666663</v>
      </c>
    </row>
    <row r="171" spans="1:12" x14ac:dyDescent="0.25">
      <c r="A171" s="94"/>
      <c r="B171" s="61"/>
      <c r="C171" s="75">
        <v>6</v>
      </c>
      <c r="D171" s="6"/>
      <c r="E171" s="6" t="s">
        <v>518</v>
      </c>
      <c r="F171" s="61"/>
      <c r="G171" s="6"/>
      <c r="H171" s="6"/>
      <c r="I171" s="6"/>
      <c r="J171" s="16"/>
      <c r="K171" s="92"/>
    </row>
    <row r="172" spans="1:12" x14ac:dyDescent="0.25">
      <c r="A172" s="94"/>
      <c r="B172" s="61"/>
      <c r="C172" s="75">
        <v>6</v>
      </c>
      <c r="D172" s="6"/>
      <c r="E172" s="6"/>
      <c r="F172" s="61"/>
      <c r="G172" s="6"/>
      <c r="H172" s="6"/>
      <c r="I172" s="6"/>
      <c r="J172" s="16"/>
      <c r="K172" s="92"/>
    </row>
    <row r="173" spans="1:12" x14ac:dyDescent="0.25">
      <c r="A173" s="94"/>
      <c r="B173" s="61"/>
      <c r="C173" s="75">
        <v>6</v>
      </c>
      <c r="D173" s="6"/>
      <c r="E173" s="6"/>
      <c r="F173" s="61"/>
      <c r="G173" s="6"/>
      <c r="H173" s="6"/>
      <c r="I173" s="6"/>
      <c r="J173" s="16"/>
      <c r="K173" s="92"/>
    </row>
    <row r="174" spans="1:12" x14ac:dyDescent="0.25">
      <c r="A174" s="94"/>
      <c r="B174" s="61"/>
      <c r="C174" s="75">
        <v>6</v>
      </c>
      <c r="D174" s="6"/>
      <c r="E174" s="6"/>
      <c r="F174" s="61"/>
      <c r="G174" s="6" t="s">
        <v>10</v>
      </c>
      <c r="H174" s="6"/>
      <c r="I174" s="6"/>
      <c r="J174" s="16"/>
      <c r="K174" s="92"/>
    </row>
    <row r="175" spans="1:12" x14ac:dyDescent="0.25">
      <c r="A175" s="94"/>
      <c r="B175" s="61"/>
      <c r="C175" s="75">
        <v>10</v>
      </c>
      <c r="D175" s="6"/>
      <c r="E175" s="6"/>
      <c r="F175" s="61"/>
      <c r="G175" s="6"/>
      <c r="H175" s="6"/>
      <c r="I175" s="6"/>
      <c r="J175" s="16"/>
      <c r="K175" s="92"/>
      <c r="L175" s="92"/>
    </row>
    <row r="176" spans="1:12" x14ac:dyDescent="0.25">
      <c r="A176" s="94"/>
      <c r="B176" s="61"/>
      <c r="C176" s="75" t="s">
        <v>391</v>
      </c>
      <c r="D176" s="6"/>
      <c r="E176" s="6"/>
      <c r="F176" s="61"/>
      <c r="G176" s="6"/>
      <c r="H176" s="6"/>
      <c r="I176" s="6"/>
      <c r="J176" s="16"/>
      <c r="K176" s="92"/>
      <c r="L176" s="16"/>
    </row>
    <row r="177" spans="1:12" x14ac:dyDescent="0.25">
      <c r="A177" s="94"/>
      <c r="B177" s="61"/>
      <c r="C177" s="75"/>
      <c r="D177" s="6"/>
      <c r="E177" s="6"/>
      <c r="F177" s="61"/>
      <c r="G177" s="6"/>
      <c r="H177" s="6"/>
      <c r="I177" s="6"/>
      <c r="J177" s="16"/>
      <c r="K177" s="92"/>
      <c r="L177" s="92"/>
    </row>
    <row r="178" spans="1:12" x14ac:dyDescent="0.25">
      <c r="A178" s="94"/>
      <c r="B178" s="61"/>
      <c r="C178" s="75"/>
      <c r="D178" s="6"/>
      <c r="E178" s="6"/>
      <c r="F178" s="61"/>
      <c r="G178" s="6"/>
      <c r="H178" s="6"/>
      <c r="I178" s="6"/>
      <c r="J178" s="16"/>
      <c r="K178" s="92"/>
      <c r="L178" s="16"/>
    </row>
    <row r="179" spans="1:12" x14ac:dyDescent="0.25">
      <c r="A179" s="94"/>
      <c r="B179" s="61">
        <v>0.43055555555555558</v>
      </c>
      <c r="C179" s="75">
        <v>10</v>
      </c>
      <c r="D179" s="6" t="s">
        <v>1112</v>
      </c>
      <c r="E179" s="6" t="s">
        <v>706</v>
      </c>
      <c r="F179" s="100">
        <v>0.66666666666666663</v>
      </c>
      <c r="G179" s="6" t="s">
        <v>1114</v>
      </c>
      <c r="H179" s="6" t="s">
        <v>694</v>
      </c>
      <c r="I179" s="77" t="s">
        <v>1115</v>
      </c>
      <c r="J179" s="16"/>
      <c r="K179" s="14">
        <f t="shared" ref="K179" si="28">F179-B179</f>
        <v>0.23611111111111105</v>
      </c>
      <c r="L179" s="92"/>
    </row>
    <row r="180" spans="1:12" x14ac:dyDescent="0.25">
      <c r="A180" s="94"/>
      <c r="B180" s="61">
        <v>0.44097222222222227</v>
      </c>
      <c r="C180" s="75">
        <v>10</v>
      </c>
      <c r="D180" s="6" t="s">
        <v>1113</v>
      </c>
      <c r="E180" s="6" t="s">
        <v>1008</v>
      </c>
      <c r="F180" s="61">
        <v>0.66666666666666663</v>
      </c>
      <c r="G180" s="6"/>
      <c r="H180" s="6"/>
      <c r="I180" s="77" t="s">
        <v>1116</v>
      </c>
      <c r="J180" s="16"/>
      <c r="K180" s="92"/>
      <c r="L180" s="16"/>
    </row>
    <row r="181" spans="1:12" x14ac:dyDescent="0.25">
      <c r="A181" s="94"/>
      <c r="B181" s="61"/>
      <c r="C181" s="75"/>
      <c r="D181" s="6"/>
      <c r="E181" s="6"/>
      <c r="F181" s="61"/>
      <c r="G181" s="6"/>
      <c r="H181" s="6"/>
      <c r="I181" s="6"/>
      <c r="J181" s="16"/>
      <c r="K181" s="92"/>
      <c r="L181" s="92"/>
    </row>
    <row r="182" spans="1:12" x14ac:dyDescent="0.25">
      <c r="A182" s="94"/>
      <c r="B182" s="61"/>
      <c r="C182" s="75"/>
      <c r="D182" s="6"/>
      <c r="E182" s="6"/>
      <c r="F182" s="61"/>
      <c r="G182" s="6"/>
      <c r="H182" s="6"/>
      <c r="I182" s="6"/>
      <c r="J182" s="16"/>
      <c r="K182" s="92"/>
      <c r="L182" s="16"/>
    </row>
    <row r="183" spans="1:12" x14ac:dyDescent="0.25">
      <c r="A183" s="94"/>
      <c r="B183" s="61"/>
      <c r="C183" s="75"/>
      <c r="D183" s="6"/>
      <c r="E183" s="6"/>
      <c r="F183" s="61"/>
      <c r="G183" s="6"/>
      <c r="H183" s="6"/>
      <c r="I183" s="6"/>
      <c r="J183" s="16"/>
      <c r="K183" s="92"/>
      <c r="L183" s="92"/>
    </row>
    <row r="184" spans="1:12" x14ac:dyDescent="0.25">
      <c r="A184" s="94">
        <v>42454</v>
      </c>
      <c r="B184" s="61">
        <v>0.35069444444444442</v>
      </c>
      <c r="C184" s="75">
        <v>6</v>
      </c>
      <c r="D184" s="6" t="s">
        <v>1145</v>
      </c>
      <c r="E184" s="6" t="s">
        <v>520</v>
      </c>
      <c r="F184" s="61">
        <v>0.60416666666666663</v>
      </c>
      <c r="G184" s="6" t="s">
        <v>500</v>
      </c>
      <c r="H184" s="6" t="s">
        <v>694</v>
      </c>
      <c r="I184" s="6"/>
      <c r="J184" s="16"/>
      <c r="K184" s="14">
        <f t="shared" ref="K184" si="29">F184-B184</f>
        <v>0.25347222222222221</v>
      </c>
      <c r="L184" s="16"/>
    </row>
    <row r="185" spans="1:12" x14ac:dyDescent="0.25">
      <c r="A185" s="94"/>
      <c r="B185" s="61"/>
      <c r="C185" s="75">
        <v>6</v>
      </c>
      <c r="D185" s="6"/>
      <c r="E185" s="6" t="s">
        <v>518</v>
      </c>
      <c r="F185" s="61"/>
      <c r="G185" s="6"/>
      <c r="H185" s="6"/>
      <c r="I185" s="6"/>
      <c r="J185" s="16"/>
      <c r="K185" s="92"/>
      <c r="L185" s="92"/>
    </row>
    <row r="186" spans="1:12" x14ac:dyDescent="0.25">
      <c r="A186" s="94"/>
      <c r="B186" s="61"/>
      <c r="C186" s="75"/>
      <c r="D186" s="6"/>
      <c r="E186" s="6"/>
      <c r="F186" s="61"/>
      <c r="G186" s="6"/>
      <c r="H186" s="6"/>
      <c r="I186" s="6"/>
      <c r="J186" s="16"/>
      <c r="K186" s="92"/>
      <c r="L186" s="16"/>
    </row>
    <row r="187" spans="1:12" x14ac:dyDescent="0.25">
      <c r="A187" s="94"/>
      <c r="B187" s="61">
        <v>0.4201388888888889</v>
      </c>
      <c r="C187" s="75">
        <v>12</v>
      </c>
      <c r="D187" s="6" t="s">
        <v>1146</v>
      </c>
      <c r="E187" s="6" t="s">
        <v>1147</v>
      </c>
      <c r="F187" s="61">
        <v>0.79861111111111116</v>
      </c>
      <c r="G187" s="6" t="s">
        <v>500</v>
      </c>
      <c r="H187" s="6" t="s">
        <v>694</v>
      </c>
      <c r="I187" s="6"/>
      <c r="J187" s="16"/>
      <c r="K187" s="14">
        <f t="shared" ref="K187" si="30">F187-B187</f>
        <v>0.37847222222222227</v>
      </c>
      <c r="L187" s="92"/>
    </row>
    <row r="188" spans="1:12" x14ac:dyDescent="0.25">
      <c r="A188" s="94"/>
      <c r="B188" s="61"/>
      <c r="C188" s="75">
        <v>12</v>
      </c>
      <c r="D188" s="6"/>
      <c r="E188" s="6" t="s">
        <v>518</v>
      </c>
      <c r="F188" s="61"/>
      <c r="G188" s="6"/>
      <c r="H188" s="6"/>
      <c r="I188" s="6"/>
      <c r="J188" s="16"/>
      <c r="K188" s="92"/>
      <c r="L188" s="16"/>
    </row>
    <row r="189" spans="1:12" x14ac:dyDescent="0.25">
      <c r="A189" s="94"/>
      <c r="B189" s="61"/>
      <c r="C189" s="75"/>
      <c r="D189" s="6"/>
      <c r="E189" s="6"/>
      <c r="F189" s="61"/>
      <c r="G189" s="6"/>
      <c r="H189" s="6"/>
      <c r="I189" s="6"/>
      <c r="J189" s="16"/>
      <c r="K189" s="92"/>
      <c r="L189" s="92"/>
    </row>
    <row r="190" spans="1:12" x14ac:dyDescent="0.25">
      <c r="A190" s="94"/>
      <c r="B190" s="61">
        <v>0.45833333333333331</v>
      </c>
      <c r="C190" s="75">
        <v>6</v>
      </c>
      <c r="D190" s="6" t="s">
        <v>1148</v>
      </c>
      <c r="E190" s="6" t="s">
        <v>520</v>
      </c>
      <c r="F190" s="61">
        <v>0.62847222222222221</v>
      </c>
      <c r="G190" s="6" t="s">
        <v>500</v>
      </c>
      <c r="H190" s="6" t="s">
        <v>694</v>
      </c>
      <c r="I190" s="6"/>
      <c r="J190" s="16"/>
      <c r="K190" s="14">
        <f t="shared" ref="K190" si="31">F190-B190</f>
        <v>0.1701388888888889</v>
      </c>
      <c r="L190" s="16"/>
    </row>
    <row r="191" spans="1:12" x14ac:dyDescent="0.25">
      <c r="A191" s="94"/>
      <c r="B191" s="61"/>
      <c r="C191" s="75"/>
      <c r="D191" s="6"/>
      <c r="E191" s="6" t="s">
        <v>518</v>
      </c>
      <c r="F191" s="61"/>
      <c r="G191" s="6"/>
      <c r="H191" s="6"/>
      <c r="I191" s="6"/>
      <c r="J191" s="16"/>
      <c r="K191" s="92"/>
      <c r="L191" s="92"/>
    </row>
    <row r="192" spans="1:12" x14ac:dyDescent="0.25">
      <c r="A192" s="94"/>
      <c r="B192" s="61"/>
      <c r="C192" s="75"/>
      <c r="D192" s="6"/>
      <c r="E192" s="6"/>
      <c r="F192" s="61"/>
      <c r="G192" s="6"/>
      <c r="H192" s="6"/>
      <c r="I192" s="6"/>
      <c r="J192" s="16"/>
      <c r="K192" s="92"/>
      <c r="L192" s="16"/>
    </row>
    <row r="193" spans="1:12" x14ac:dyDescent="0.25">
      <c r="A193" s="94">
        <v>42455</v>
      </c>
      <c r="B193" s="61">
        <v>0.39583333333333331</v>
      </c>
      <c r="C193" s="75">
        <v>8</v>
      </c>
      <c r="D193" s="6" t="s">
        <v>1149</v>
      </c>
      <c r="E193" s="6" t="s">
        <v>520</v>
      </c>
      <c r="F193" s="61">
        <v>0.52430555555555558</v>
      </c>
      <c r="G193" s="6" t="s">
        <v>500</v>
      </c>
      <c r="H193" s="6" t="s">
        <v>694</v>
      </c>
      <c r="I193" s="6"/>
      <c r="J193" s="16"/>
      <c r="K193" s="14">
        <f t="shared" ref="K193" si="32">F193-B193</f>
        <v>0.12847222222222227</v>
      </c>
      <c r="L193" s="92"/>
    </row>
    <row r="194" spans="1:12" x14ac:dyDescent="0.25">
      <c r="A194" s="94"/>
      <c r="B194" s="61"/>
      <c r="C194" s="75">
        <v>8</v>
      </c>
      <c r="D194" s="6"/>
      <c r="E194" s="6" t="s">
        <v>518</v>
      </c>
      <c r="F194" s="61"/>
      <c r="G194" s="6"/>
      <c r="H194" s="6"/>
      <c r="I194" s="6"/>
      <c r="J194" s="16"/>
      <c r="K194" s="92"/>
      <c r="L194" s="16"/>
    </row>
    <row r="195" spans="1:12" x14ac:dyDescent="0.25">
      <c r="A195" s="94"/>
      <c r="B195" s="61"/>
      <c r="C195" s="75">
        <v>6</v>
      </c>
      <c r="D195" s="6"/>
      <c r="E195" s="6"/>
      <c r="F195" s="61"/>
      <c r="G195" s="6"/>
      <c r="H195" s="6"/>
      <c r="I195" s="6"/>
      <c r="J195" s="16"/>
      <c r="K195" s="92"/>
      <c r="L195" s="92"/>
    </row>
    <row r="196" spans="1:12" x14ac:dyDescent="0.25">
      <c r="A196" s="94"/>
      <c r="B196" s="61"/>
      <c r="C196" s="75"/>
      <c r="D196" s="6"/>
      <c r="E196" s="6"/>
      <c r="F196" s="61"/>
      <c r="G196" s="6"/>
      <c r="H196" s="6"/>
      <c r="I196" s="6"/>
      <c r="J196" s="16"/>
      <c r="K196" s="92"/>
      <c r="L196" s="16"/>
    </row>
    <row r="197" spans="1:12" x14ac:dyDescent="0.25">
      <c r="A197" s="94"/>
      <c r="B197" s="61"/>
      <c r="C197" s="75"/>
      <c r="D197" s="6"/>
      <c r="E197" s="6"/>
      <c r="F197" s="61"/>
      <c r="G197" s="6"/>
      <c r="H197" s="6"/>
      <c r="I197" s="6"/>
      <c r="J197" s="16"/>
      <c r="K197" s="92"/>
      <c r="L197" s="16"/>
    </row>
    <row r="198" spans="1:12" x14ac:dyDescent="0.25">
      <c r="A198" s="94">
        <v>42458</v>
      </c>
      <c r="B198" s="61">
        <v>0.39583333333333331</v>
      </c>
      <c r="C198" s="75">
        <v>6</v>
      </c>
      <c r="D198" s="6" t="s">
        <v>1156</v>
      </c>
      <c r="E198" s="6" t="s">
        <v>1157</v>
      </c>
      <c r="F198" s="61">
        <v>0.5625</v>
      </c>
      <c r="G198" s="6" t="s">
        <v>1159</v>
      </c>
      <c r="H198" s="6" t="s">
        <v>783</v>
      </c>
      <c r="I198" s="6"/>
      <c r="J198" s="16"/>
      <c r="K198" s="14">
        <f t="shared" ref="K198" si="33">F198-B198</f>
        <v>0.16666666666666669</v>
      </c>
      <c r="L198" s="16"/>
    </row>
    <row r="199" spans="1:12" x14ac:dyDescent="0.25">
      <c r="A199" s="94"/>
      <c r="B199" s="61"/>
      <c r="C199" s="75"/>
      <c r="D199" s="6"/>
      <c r="E199" s="6" t="s">
        <v>1158</v>
      </c>
      <c r="F199" s="61"/>
      <c r="G199" s="6"/>
      <c r="H199" s="6"/>
      <c r="I199" s="6"/>
      <c r="J199" s="16"/>
      <c r="K199" s="92"/>
      <c r="L199" s="16"/>
    </row>
    <row r="200" spans="1:12" x14ac:dyDescent="0.25">
      <c r="A200" s="94"/>
      <c r="B200" s="61"/>
      <c r="C200" s="75"/>
      <c r="D200" s="6"/>
      <c r="E200" s="6"/>
      <c r="F200" s="61"/>
      <c r="G200" s="6"/>
      <c r="H200" s="6"/>
      <c r="I200" s="6"/>
      <c r="J200" s="16"/>
      <c r="K200" s="92"/>
      <c r="L200" s="16"/>
    </row>
    <row r="201" spans="1:12" x14ac:dyDescent="0.25">
      <c r="A201" s="94"/>
      <c r="B201" s="61">
        <v>0.45833333333333331</v>
      </c>
      <c r="C201" s="75">
        <v>6</v>
      </c>
      <c r="D201" s="6" t="s">
        <v>751</v>
      </c>
      <c r="E201" s="6" t="s">
        <v>766</v>
      </c>
      <c r="F201" s="61">
        <v>0.72916666666666663</v>
      </c>
      <c r="G201" s="6" t="s">
        <v>1159</v>
      </c>
      <c r="H201" s="6" t="s">
        <v>783</v>
      </c>
      <c r="I201" s="6"/>
      <c r="J201" s="16"/>
      <c r="K201" s="14">
        <f t="shared" ref="K201:K203" si="34">F201-B201</f>
        <v>0.27083333333333331</v>
      </c>
      <c r="L201" s="16"/>
    </row>
    <row r="202" spans="1:12" x14ac:dyDescent="0.25">
      <c r="A202" s="94"/>
      <c r="B202" s="61"/>
      <c r="C202" s="75"/>
      <c r="D202" s="6"/>
      <c r="E202" s="6"/>
      <c r="F202" s="61"/>
      <c r="G202" s="6"/>
      <c r="H202" s="6"/>
      <c r="I202" s="6"/>
      <c r="J202" s="16"/>
      <c r="K202" s="14"/>
      <c r="L202" s="16"/>
    </row>
    <row r="203" spans="1:12" x14ac:dyDescent="0.25">
      <c r="A203" s="94"/>
      <c r="B203" s="100">
        <v>0.48958333333333331</v>
      </c>
      <c r="C203" s="108">
        <v>6</v>
      </c>
      <c r="D203" s="6" t="s">
        <v>1207</v>
      </c>
      <c r="E203" s="6" t="s">
        <v>1208</v>
      </c>
      <c r="F203" s="100">
        <v>0.625</v>
      </c>
      <c r="G203" s="77"/>
      <c r="H203" s="77"/>
      <c r="I203" s="6" t="s">
        <v>1212</v>
      </c>
      <c r="J203" s="16"/>
      <c r="K203" s="14">
        <f t="shared" si="34"/>
        <v>0.13541666666666669</v>
      </c>
      <c r="L203" s="16"/>
    </row>
    <row r="204" spans="1:12" x14ac:dyDescent="0.25">
      <c r="A204" s="94"/>
      <c r="B204" s="61"/>
      <c r="C204" s="75"/>
      <c r="D204" s="6"/>
      <c r="E204" s="6"/>
      <c r="F204" s="61"/>
      <c r="G204" s="6"/>
      <c r="H204" s="6"/>
      <c r="I204" s="6"/>
      <c r="J204" s="16"/>
      <c r="K204" s="92"/>
      <c r="L204" s="16"/>
    </row>
    <row r="205" spans="1:12" x14ac:dyDescent="0.25">
      <c r="A205" s="94"/>
      <c r="B205" s="61"/>
      <c r="C205" s="75"/>
      <c r="D205" s="6"/>
      <c r="E205" s="6"/>
      <c r="F205" s="61"/>
      <c r="G205" s="6"/>
      <c r="H205" s="6"/>
      <c r="I205" s="6"/>
      <c r="J205" s="16"/>
      <c r="K205" s="92"/>
      <c r="L205" s="16"/>
    </row>
    <row r="206" spans="1:12" x14ac:dyDescent="0.25">
      <c r="A206" s="94">
        <v>42459</v>
      </c>
      <c r="B206" s="61">
        <v>0.39583333333333331</v>
      </c>
      <c r="C206" s="75">
        <v>6</v>
      </c>
      <c r="D206" s="6" t="s">
        <v>1160</v>
      </c>
      <c r="E206" s="6" t="s">
        <v>752</v>
      </c>
      <c r="F206" s="61">
        <v>0.59722222222222221</v>
      </c>
      <c r="G206" s="6" t="s">
        <v>1159</v>
      </c>
      <c r="H206" s="6" t="s">
        <v>783</v>
      </c>
      <c r="I206" s="6"/>
      <c r="J206" s="16"/>
      <c r="K206" s="14">
        <f t="shared" ref="K206" si="35">F206-B206</f>
        <v>0.2013888888888889</v>
      </c>
      <c r="L206" s="16"/>
    </row>
    <row r="207" spans="1:12" x14ac:dyDescent="0.25">
      <c r="A207" s="94"/>
      <c r="B207" s="61"/>
      <c r="C207" s="75">
        <v>6</v>
      </c>
      <c r="D207" s="6"/>
      <c r="E207" s="6" t="s">
        <v>1161</v>
      </c>
      <c r="F207" s="61"/>
      <c r="G207" s="6"/>
      <c r="H207" s="6"/>
      <c r="I207" s="6"/>
      <c r="J207" s="16"/>
      <c r="K207" s="92"/>
      <c r="L207" s="16"/>
    </row>
    <row r="208" spans="1:12" x14ac:dyDescent="0.25">
      <c r="A208" s="94"/>
      <c r="B208" s="61"/>
      <c r="C208" s="75"/>
      <c r="D208" s="6"/>
      <c r="E208" s="6"/>
      <c r="F208" s="61"/>
      <c r="G208" s="6"/>
      <c r="H208" s="6"/>
      <c r="I208" s="6"/>
      <c r="J208" s="16"/>
      <c r="K208" s="92"/>
    </row>
    <row r="209" spans="1:11" x14ac:dyDescent="0.25">
      <c r="A209" s="94"/>
      <c r="B209" s="61">
        <v>0.4375</v>
      </c>
      <c r="C209" s="75">
        <v>12</v>
      </c>
      <c r="D209" s="6" t="s">
        <v>1162</v>
      </c>
      <c r="E209" s="6" t="s">
        <v>520</v>
      </c>
      <c r="F209" s="61">
        <v>0.60416666666666663</v>
      </c>
      <c r="G209" s="6" t="s">
        <v>1159</v>
      </c>
      <c r="H209" s="6" t="s">
        <v>527</v>
      </c>
      <c r="I209" s="6"/>
      <c r="J209" s="16"/>
      <c r="K209" s="14">
        <f t="shared" ref="K209" si="36">F209-B209</f>
        <v>0.16666666666666663</v>
      </c>
    </row>
    <row r="210" spans="1:11" x14ac:dyDescent="0.25">
      <c r="A210" s="94"/>
      <c r="B210" s="61"/>
      <c r="C210" s="75"/>
      <c r="D210" s="6"/>
      <c r="E210" s="6" t="s">
        <v>518</v>
      </c>
      <c r="F210" s="61"/>
      <c r="G210" s="6"/>
      <c r="H210" s="6"/>
      <c r="I210" s="6"/>
      <c r="J210" s="16"/>
      <c r="K210" s="92"/>
    </row>
    <row r="211" spans="1:11" x14ac:dyDescent="0.25">
      <c r="A211" s="94"/>
      <c r="B211" s="61"/>
      <c r="C211" s="75"/>
      <c r="D211" s="6"/>
      <c r="E211" s="6"/>
      <c r="F211" s="61"/>
      <c r="G211" s="6"/>
      <c r="H211" s="6"/>
      <c r="I211" s="6"/>
      <c r="J211" s="16"/>
      <c r="K211" s="92"/>
    </row>
    <row r="212" spans="1:11" x14ac:dyDescent="0.25">
      <c r="A212" s="94">
        <v>42460</v>
      </c>
      <c r="B212" s="61">
        <v>0.39583333333333331</v>
      </c>
      <c r="C212" s="75">
        <v>10</v>
      </c>
      <c r="D212" s="6" t="s">
        <v>542</v>
      </c>
      <c r="E212" s="6" t="s">
        <v>473</v>
      </c>
      <c r="F212" s="61">
        <v>0.60416666666666663</v>
      </c>
      <c r="G212" s="6" t="s">
        <v>1159</v>
      </c>
      <c r="H212" s="6" t="s">
        <v>1163</v>
      </c>
      <c r="I212" s="99" t="s">
        <v>1164</v>
      </c>
      <c r="J212" s="16"/>
      <c r="K212" s="14">
        <f t="shared" ref="K212" si="37">F212-B212</f>
        <v>0.20833333333333331</v>
      </c>
    </row>
    <row r="213" spans="1:11" x14ac:dyDescent="0.25">
      <c r="A213" s="94"/>
      <c r="B213" s="61"/>
      <c r="C213" s="75">
        <v>10</v>
      </c>
      <c r="D213" s="6"/>
      <c r="E213" s="6" t="s">
        <v>1180</v>
      </c>
      <c r="F213" s="61"/>
      <c r="G213" s="6"/>
      <c r="H213" s="6"/>
      <c r="I213" s="6"/>
      <c r="J213" s="16"/>
      <c r="K213" s="92"/>
    </row>
    <row r="214" spans="1:11" x14ac:dyDescent="0.25">
      <c r="A214" s="94"/>
      <c r="B214" s="61"/>
      <c r="C214" s="75">
        <v>10</v>
      </c>
      <c r="D214" s="6"/>
      <c r="E214" s="6"/>
      <c r="F214" s="61"/>
      <c r="G214" s="6"/>
      <c r="H214" s="6"/>
      <c r="I214" s="6"/>
      <c r="J214" s="16"/>
      <c r="K214" s="92"/>
    </row>
    <row r="215" spans="1:11" x14ac:dyDescent="0.25">
      <c r="A215" s="94"/>
      <c r="B215" s="61"/>
      <c r="C215" s="95">
        <v>6</v>
      </c>
      <c r="D215" s="6"/>
      <c r="E215" s="6"/>
      <c r="F215" s="61"/>
      <c r="G215" s="6"/>
      <c r="H215" s="6"/>
      <c r="I215" s="6"/>
      <c r="J215" s="16"/>
      <c r="K215" s="92"/>
    </row>
    <row r="216" spans="1:11" x14ac:dyDescent="0.25">
      <c r="A216" s="94"/>
      <c r="B216" s="61"/>
      <c r="C216" s="75">
        <v>6</v>
      </c>
      <c r="D216" s="6"/>
      <c r="E216" s="6"/>
      <c r="F216" s="61"/>
      <c r="G216" s="6"/>
      <c r="H216" s="6"/>
      <c r="I216" s="6"/>
      <c r="J216" s="16"/>
      <c r="K216" s="92"/>
    </row>
    <row r="217" spans="1:11" x14ac:dyDescent="0.25">
      <c r="A217" s="94"/>
      <c r="B217" s="61"/>
      <c r="C217" s="75"/>
      <c r="D217" s="6"/>
      <c r="E217" s="6"/>
      <c r="F217" s="61"/>
      <c r="G217" s="6"/>
      <c r="H217" s="6"/>
      <c r="I217" s="6"/>
      <c r="J217" s="16"/>
      <c r="K217" s="92"/>
    </row>
    <row r="218" spans="1:11" x14ac:dyDescent="0.25">
      <c r="A218" s="94"/>
      <c r="B218" s="61"/>
      <c r="C218" s="75"/>
      <c r="D218" s="6"/>
      <c r="E218" s="6"/>
      <c r="F218" s="61"/>
      <c r="G218" s="6"/>
      <c r="H218" s="6"/>
      <c r="I218" s="6"/>
      <c r="J218" s="16"/>
      <c r="K218" s="92"/>
    </row>
    <row r="219" spans="1:11" x14ac:dyDescent="0.25">
      <c r="A219" s="94"/>
      <c r="B219" s="61"/>
      <c r="C219" s="75"/>
      <c r="D219" s="6"/>
      <c r="E219" s="6"/>
      <c r="F219" s="61"/>
      <c r="G219" s="6"/>
      <c r="H219" s="6"/>
      <c r="I219" s="6"/>
      <c r="J219" s="16"/>
      <c r="K219" s="92"/>
    </row>
    <row r="220" spans="1:11" x14ac:dyDescent="0.25">
      <c r="A220" s="94"/>
      <c r="B220" s="61"/>
      <c r="C220" s="75"/>
      <c r="D220" s="6"/>
      <c r="E220" s="6"/>
      <c r="F220" s="61"/>
      <c r="G220" s="6"/>
      <c r="H220" s="6"/>
      <c r="I220" s="6"/>
      <c r="J220" s="16"/>
      <c r="K220" s="92"/>
    </row>
    <row r="221" spans="1:11" x14ac:dyDescent="0.25">
      <c r="A221" s="94"/>
      <c r="B221" s="61"/>
      <c r="C221" s="75"/>
      <c r="D221" s="6"/>
      <c r="E221" s="6"/>
      <c r="F221" s="61"/>
      <c r="G221" s="6"/>
      <c r="H221" s="6"/>
      <c r="I221" s="6"/>
      <c r="J221" s="16"/>
      <c r="K221" s="92"/>
    </row>
    <row r="222" spans="1:11" x14ac:dyDescent="0.25">
      <c r="A222" s="94"/>
      <c r="B222" s="61"/>
      <c r="C222" s="75"/>
      <c r="D222" s="6"/>
      <c r="E222" s="6"/>
      <c r="F222" s="61"/>
      <c r="G222" s="6"/>
      <c r="H222" s="6"/>
      <c r="I222" s="6"/>
      <c r="J222" s="16"/>
      <c r="K222" s="92"/>
    </row>
    <row r="223" spans="1:11" x14ac:dyDescent="0.25">
      <c r="A223" s="94"/>
      <c r="B223" s="61"/>
      <c r="C223" s="75"/>
      <c r="D223" s="6"/>
      <c r="E223" s="6"/>
      <c r="F223" s="61"/>
      <c r="G223" s="6"/>
      <c r="H223" s="6"/>
      <c r="I223" s="6"/>
      <c r="J223" s="16"/>
      <c r="K223" s="92"/>
    </row>
    <row r="224" spans="1:11" x14ac:dyDescent="0.25">
      <c r="A224" s="94"/>
      <c r="B224" s="61"/>
      <c r="C224" s="75"/>
      <c r="D224" s="6"/>
      <c r="E224" s="6"/>
      <c r="F224" s="61"/>
      <c r="G224" s="6"/>
      <c r="H224" s="6"/>
      <c r="I224" s="6"/>
      <c r="J224" s="16"/>
      <c r="K224" s="92"/>
    </row>
    <row r="225" spans="1:11" x14ac:dyDescent="0.25">
      <c r="A225" s="94"/>
      <c r="B225" s="61"/>
      <c r="C225" s="75"/>
      <c r="D225" s="6"/>
      <c r="E225" s="6"/>
      <c r="F225" s="61"/>
      <c r="G225" s="6"/>
      <c r="H225" s="6"/>
      <c r="I225" s="6"/>
      <c r="J225" s="16"/>
      <c r="K225" s="92"/>
    </row>
    <row r="226" spans="1:11" x14ac:dyDescent="0.25">
      <c r="A226" s="94"/>
      <c r="B226" s="61"/>
      <c r="C226" s="75"/>
      <c r="D226" s="6"/>
      <c r="E226" s="6"/>
      <c r="F226" s="61"/>
      <c r="G226" s="6"/>
      <c r="H226" s="6"/>
      <c r="I226" s="6"/>
      <c r="J226" s="16"/>
      <c r="K226" s="92"/>
    </row>
    <row r="227" spans="1:11" x14ac:dyDescent="0.25">
      <c r="A227" s="94"/>
      <c r="B227" s="61"/>
      <c r="C227" s="75"/>
      <c r="D227" s="6"/>
      <c r="E227" s="6"/>
      <c r="F227" s="61"/>
      <c r="G227" s="6"/>
      <c r="H227" s="6"/>
      <c r="I227" s="6"/>
      <c r="J227" s="16"/>
      <c r="K227" s="92"/>
    </row>
    <row r="228" spans="1:11" x14ac:dyDescent="0.25">
      <c r="A228" s="94"/>
      <c r="B228" s="61"/>
      <c r="C228" s="75"/>
      <c r="D228" s="6"/>
      <c r="E228" s="6"/>
      <c r="F228" s="61"/>
      <c r="G228" s="6"/>
      <c r="H228" s="6"/>
      <c r="I228" s="6"/>
      <c r="J228" s="16"/>
      <c r="K228" s="92"/>
    </row>
    <row r="229" spans="1:11" x14ac:dyDescent="0.25">
      <c r="A229" s="94"/>
      <c r="B229" s="61"/>
      <c r="C229" s="75"/>
      <c r="D229" s="6"/>
      <c r="E229" s="6"/>
      <c r="F229" s="61"/>
      <c r="G229" s="6"/>
      <c r="H229" s="6"/>
      <c r="I229" s="6"/>
      <c r="J229" s="16"/>
      <c r="K229" s="92"/>
    </row>
    <row r="230" spans="1:11" x14ac:dyDescent="0.25">
      <c r="A230" s="94"/>
      <c r="B230" s="61"/>
      <c r="C230" s="75"/>
      <c r="D230" s="6"/>
      <c r="E230" s="6"/>
      <c r="F230" s="61"/>
      <c r="G230" s="6"/>
      <c r="H230" s="6"/>
      <c r="I230" s="6"/>
      <c r="J230" s="16"/>
      <c r="K230" s="92"/>
    </row>
    <row r="231" spans="1:11" x14ac:dyDescent="0.25">
      <c r="A231" s="94"/>
      <c r="B231" s="61"/>
      <c r="C231" s="75"/>
      <c r="D231" s="6"/>
      <c r="E231" s="6"/>
      <c r="F231" s="61"/>
      <c r="G231" s="6"/>
      <c r="H231" s="6"/>
      <c r="I231" s="6"/>
      <c r="J231" s="16"/>
      <c r="K231" s="92"/>
    </row>
    <row r="232" spans="1:11" x14ac:dyDescent="0.25">
      <c r="A232" s="94"/>
      <c r="B232" s="61"/>
      <c r="C232" s="75"/>
      <c r="D232" s="6"/>
      <c r="E232" s="6"/>
      <c r="F232" s="61"/>
      <c r="G232" s="6"/>
      <c r="H232" s="6"/>
      <c r="I232" s="6"/>
      <c r="J232" s="16"/>
      <c r="K232" s="92"/>
    </row>
    <row r="233" spans="1:11" x14ac:dyDescent="0.25">
      <c r="B233" s="1"/>
      <c r="C233" s="2">
        <f>COUNT(C3:C231)</f>
        <v>96</v>
      </c>
      <c r="D233" s="3"/>
      <c r="F233" s="1"/>
      <c r="K233" s="14">
        <f>SUM(K3:K216)</f>
        <v>9.4055555555555532</v>
      </c>
    </row>
    <row r="234" spans="1:11" x14ac:dyDescent="0.25">
      <c r="B234" s="15" t="s">
        <v>10</v>
      </c>
      <c r="F234" s="1"/>
    </row>
    <row r="235" spans="1:11" x14ac:dyDescent="0.25">
      <c r="B235" s="5"/>
      <c r="F235" s="1"/>
    </row>
    <row r="236" spans="1:11" x14ac:dyDescent="0.25">
      <c r="B236" s="1"/>
      <c r="F236" s="1"/>
    </row>
    <row r="237" spans="1:11" x14ac:dyDescent="0.25">
      <c r="B237" s="1"/>
    </row>
    <row r="239" spans="1:11" x14ac:dyDescent="0.25">
      <c r="A239" s="80"/>
      <c r="B239" s="81"/>
    </row>
    <row r="248" spans="4:4" x14ac:dyDescent="0.25">
      <c r="D248" t="s">
        <v>5</v>
      </c>
    </row>
  </sheetData>
  <printOptions horizontalCentered="1" verticalCentered="1"/>
  <pageMargins left="0" right="0" top="1.7322834645669292" bottom="0.15748031496062992" header="0.31496062992125984" footer="0.31496062992125984"/>
  <pageSetup paperSize="5" scale="70" orientation="landscape" horizontalDpi="0" verticalDpi="0" r:id="rId1"/>
  <headerFooter>
    <oddHeader>&amp;LIDAAN
SUB GERENCIA TECNICA METROPOLITANA
DISTRIBUCIÓN Y CONTROL DE REDES
CONTROL DE CIERRES
TOTAL: 68 CIERRES
TOTAL DE HORAS DE INTERRUPCIÓN: 131:11:00&amp;RENERO-2016</oddHeader>
    <oddFooter>&amp;R&amp;P</oddFooter>
  </headerFooter>
  <ignoredErrors>
    <ignoredError sqref="K15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topLeftCell="G217" zoomScaleNormal="100" workbookViewId="0">
      <selection activeCell="A233" sqref="A233"/>
    </sheetView>
  </sheetViews>
  <sheetFormatPr baseColWidth="10" defaultRowHeight="15" x14ac:dyDescent="0.25"/>
  <cols>
    <col min="1" max="1" width="11.42578125" style="2"/>
    <col min="2" max="2" width="12.7109375" customWidth="1"/>
    <col min="3" max="3" width="12.7109375" style="2" customWidth="1"/>
    <col min="4" max="4" width="45.7109375" customWidth="1"/>
    <col min="5" max="5" width="32.7109375" customWidth="1"/>
    <col min="6" max="6" width="12.7109375" customWidth="1"/>
    <col min="7" max="7" width="40.7109375" customWidth="1"/>
    <col min="8" max="8" width="35.7109375" customWidth="1"/>
    <col min="9" max="9" width="25.7109375" customWidth="1"/>
  </cols>
  <sheetData>
    <row r="1" spans="1:11" x14ac:dyDescent="0.25">
      <c r="A1" s="2" t="s">
        <v>10</v>
      </c>
      <c r="B1" s="7" t="s">
        <v>0</v>
      </c>
      <c r="F1" s="7" t="s">
        <v>4</v>
      </c>
    </row>
    <row r="2" spans="1:11" x14ac:dyDescent="0.25">
      <c r="A2" s="9" t="s">
        <v>7</v>
      </c>
      <c r="B2" s="9" t="s">
        <v>1</v>
      </c>
      <c r="C2" s="9" t="s">
        <v>6</v>
      </c>
      <c r="D2" s="8" t="s">
        <v>2</v>
      </c>
      <c r="E2" s="8" t="s">
        <v>3</v>
      </c>
      <c r="F2" s="9" t="s">
        <v>1</v>
      </c>
      <c r="G2" s="8" t="s">
        <v>8</v>
      </c>
      <c r="H2" s="8" t="s">
        <v>12</v>
      </c>
      <c r="I2" s="8" t="s">
        <v>9</v>
      </c>
      <c r="K2" s="111" t="s">
        <v>1326</v>
      </c>
    </row>
    <row r="3" spans="1:11" x14ac:dyDescent="0.25">
      <c r="A3" s="88">
        <v>42461</v>
      </c>
      <c r="B3" s="89">
        <v>0.41666666666666669</v>
      </c>
      <c r="C3" s="90">
        <v>10</v>
      </c>
      <c r="D3" s="62" t="s">
        <v>1166</v>
      </c>
      <c r="E3" s="62" t="s">
        <v>1168</v>
      </c>
      <c r="F3" s="89">
        <v>0.625</v>
      </c>
      <c r="G3" s="62" t="s">
        <v>1169</v>
      </c>
      <c r="H3" s="6" t="s">
        <v>783</v>
      </c>
      <c r="I3" s="102"/>
      <c r="J3" s="91"/>
      <c r="K3" s="92">
        <f>F3-B3</f>
        <v>0.20833333333333331</v>
      </c>
    </row>
    <row r="4" spans="1:11" s="56" customFormat="1" x14ac:dyDescent="0.25">
      <c r="A4" s="88"/>
      <c r="B4" s="89"/>
      <c r="C4" s="90">
        <v>10</v>
      </c>
      <c r="D4" s="62" t="s">
        <v>1167</v>
      </c>
      <c r="E4" s="62" t="s">
        <v>518</v>
      </c>
      <c r="F4" s="89"/>
      <c r="G4" s="62" t="s">
        <v>1170</v>
      </c>
      <c r="H4" s="62"/>
      <c r="I4" s="62"/>
      <c r="J4" s="91"/>
      <c r="K4" s="92"/>
    </row>
    <row r="5" spans="1:11" x14ac:dyDescent="0.25">
      <c r="A5" s="88"/>
      <c r="B5" s="89"/>
      <c r="C5" s="90">
        <v>10</v>
      </c>
      <c r="D5" s="62"/>
      <c r="E5" s="62"/>
      <c r="F5" s="89"/>
      <c r="G5" s="62"/>
      <c r="H5" s="93"/>
      <c r="I5" s="62"/>
      <c r="J5" s="16"/>
      <c r="K5" s="92"/>
    </row>
    <row r="6" spans="1:11" x14ac:dyDescent="0.25">
      <c r="A6" s="94"/>
      <c r="B6" s="60"/>
      <c r="C6" s="75">
        <v>6</v>
      </c>
      <c r="D6" s="6"/>
      <c r="E6" s="6"/>
      <c r="F6" s="60"/>
      <c r="G6" s="6"/>
      <c r="H6" s="6"/>
      <c r="I6" s="6"/>
      <c r="J6" s="16"/>
      <c r="K6" s="92"/>
    </row>
    <row r="7" spans="1:11" x14ac:dyDescent="0.25">
      <c r="A7" s="94"/>
      <c r="B7" s="60"/>
      <c r="C7" s="75">
        <v>6</v>
      </c>
      <c r="D7" s="6"/>
      <c r="E7" s="6"/>
      <c r="F7" s="60"/>
      <c r="G7" s="62"/>
      <c r="H7" s="6"/>
      <c r="I7" s="6"/>
      <c r="J7" s="16"/>
      <c r="K7" s="92"/>
    </row>
    <row r="8" spans="1:11" x14ac:dyDescent="0.25">
      <c r="A8" s="94"/>
      <c r="B8" s="60"/>
      <c r="C8" s="75"/>
      <c r="D8" s="6"/>
      <c r="E8" s="6"/>
      <c r="F8" s="60"/>
      <c r="G8" s="62"/>
      <c r="H8" s="6"/>
      <c r="I8" s="6"/>
      <c r="J8" s="16"/>
      <c r="K8" s="92"/>
    </row>
    <row r="9" spans="1:11" x14ac:dyDescent="0.25">
      <c r="A9" s="94"/>
      <c r="B9" s="60">
        <v>0.38541666666666669</v>
      </c>
      <c r="C9" s="75">
        <v>6</v>
      </c>
      <c r="D9" s="6" t="s">
        <v>1174</v>
      </c>
      <c r="E9" s="6" t="s">
        <v>520</v>
      </c>
      <c r="F9" s="60">
        <v>0.5625</v>
      </c>
      <c r="G9" s="62" t="s">
        <v>1169</v>
      </c>
      <c r="H9" s="6" t="s">
        <v>783</v>
      </c>
      <c r="I9" s="6"/>
      <c r="J9" s="16"/>
      <c r="K9" s="92">
        <f>F9-B9</f>
        <v>0.17708333333333331</v>
      </c>
    </row>
    <row r="10" spans="1:11" x14ac:dyDescent="0.25">
      <c r="A10" s="94"/>
      <c r="B10" s="60"/>
      <c r="C10" s="75" t="s">
        <v>391</v>
      </c>
      <c r="D10" s="6"/>
      <c r="E10" s="6" t="s">
        <v>518</v>
      </c>
      <c r="F10" s="60"/>
      <c r="G10" s="62"/>
      <c r="H10" s="6"/>
      <c r="I10" s="6"/>
      <c r="J10" s="16"/>
      <c r="K10" s="92"/>
    </row>
    <row r="11" spans="1:11" x14ac:dyDescent="0.25">
      <c r="A11" s="94"/>
      <c r="B11" s="60"/>
      <c r="C11" s="75"/>
      <c r="D11" s="6"/>
      <c r="E11" s="6"/>
      <c r="F11" s="60"/>
      <c r="G11" s="62"/>
      <c r="H11" s="6"/>
      <c r="I11" s="6"/>
      <c r="J11" s="16"/>
      <c r="K11" s="92"/>
    </row>
    <row r="12" spans="1:11" x14ac:dyDescent="0.25">
      <c r="A12" s="94"/>
      <c r="B12" s="60"/>
      <c r="C12" s="75"/>
      <c r="D12" s="6"/>
      <c r="E12" s="6"/>
      <c r="F12" s="60"/>
      <c r="G12" s="62"/>
      <c r="H12" s="6"/>
      <c r="I12" s="6"/>
      <c r="J12" s="16"/>
      <c r="K12" s="92"/>
    </row>
    <row r="13" spans="1:11" x14ac:dyDescent="0.25">
      <c r="A13" s="94"/>
      <c r="B13" s="60"/>
      <c r="C13" s="75"/>
      <c r="D13" s="6"/>
      <c r="E13" s="6"/>
      <c r="F13" s="60"/>
      <c r="G13" s="62"/>
      <c r="H13" s="62"/>
      <c r="I13" s="6"/>
      <c r="J13" s="16"/>
      <c r="K13" s="92"/>
    </row>
    <row r="14" spans="1:11" x14ac:dyDescent="0.25">
      <c r="A14" s="94">
        <v>42462</v>
      </c>
      <c r="B14" s="60">
        <v>0.55208333333333337</v>
      </c>
      <c r="C14" s="75">
        <v>20</v>
      </c>
      <c r="D14" s="6" t="s">
        <v>1171</v>
      </c>
      <c r="E14" s="6" t="s">
        <v>1168</v>
      </c>
      <c r="F14" s="60">
        <v>0.66666666666666663</v>
      </c>
      <c r="G14" s="62" t="s">
        <v>1172</v>
      </c>
      <c r="H14" s="77" t="s">
        <v>533</v>
      </c>
      <c r="I14" s="77" t="s">
        <v>1173</v>
      </c>
      <c r="J14" s="16"/>
      <c r="K14" s="92">
        <f>F14-B14</f>
        <v>0.11458333333333326</v>
      </c>
    </row>
    <row r="15" spans="1:11" x14ac:dyDescent="0.25">
      <c r="A15" s="94"/>
      <c r="B15" s="60"/>
      <c r="C15" s="75"/>
      <c r="D15" s="6"/>
      <c r="E15" s="6" t="s">
        <v>518</v>
      </c>
      <c r="F15" s="60"/>
      <c r="G15" s="62"/>
      <c r="H15" s="62"/>
      <c r="I15" s="6"/>
      <c r="J15" s="16"/>
      <c r="K15" s="92"/>
    </row>
    <row r="16" spans="1:11" x14ac:dyDescent="0.25">
      <c r="A16" s="94"/>
      <c r="B16" s="60"/>
      <c r="C16" s="75"/>
      <c r="D16" s="6"/>
      <c r="E16" s="6"/>
      <c r="F16" s="60"/>
      <c r="G16" s="62"/>
      <c r="H16" s="62"/>
      <c r="I16" s="6"/>
      <c r="J16" s="16"/>
      <c r="K16" s="92"/>
    </row>
    <row r="17" spans="1:11" x14ac:dyDescent="0.25">
      <c r="A17" s="94"/>
      <c r="B17" s="60"/>
      <c r="C17" s="75"/>
      <c r="D17" s="6" t="s">
        <v>1225</v>
      </c>
      <c r="E17" s="6" t="s">
        <v>1226</v>
      </c>
      <c r="F17" s="60"/>
      <c r="G17" s="62" t="s">
        <v>1228</v>
      </c>
      <c r="H17" s="62" t="s">
        <v>501</v>
      </c>
      <c r="I17" s="6"/>
      <c r="J17" s="16"/>
      <c r="K17" s="92"/>
    </row>
    <row r="18" spans="1:11" x14ac:dyDescent="0.25">
      <c r="A18" s="94"/>
      <c r="B18" s="60"/>
      <c r="C18" s="75"/>
      <c r="D18" s="6"/>
      <c r="E18" s="6" t="s">
        <v>1227</v>
      </c>
      <c r="F18" s="60"/>
      <c r="G18" s="62"/>
      <c r="H18" s="62"/>
      <c r="I18" s="6"/>
      <c r="J18" s="16"/>
      <c r="K18" s="92"/>
    </row>
    <row r="19" spans="1:11" x14ac:dyDescent="0.25">
      <c r="A19" s="94"/>
      <c r="B19" s="60"/>
      <c r="C19" s="75"/>
      <c r="D19" s="6"/>
      <c r="E19" s="6"/>
      <c r="F19" s="60"/>
      <c r="G19" s="62"/>
      <c r="H19" s="62"/>
      <c r="I19" s="6"/>
      <c r="J19" s="16"/>
      <c r="K19" s="92"/>
    </row>
    <row r="20" spans="1:11" x14ac:dyDescent="0.25">
      <c r="A20" s="94"/>
      <c r="B20" s="60"/>
      <c r="C20" s="75"/>
      <c r="D20" s="6"/>
      <c r="E20" s="6"/>
      <c r="F20" s="60"/>
      <c r="G20" s="62"/>
      <c r="H20" s="62"/>
      <c r="I20" s="6"/>
      <c r="J20" s="16"/>
      <c r="K20" s="92"/>
    </row>
    <row r="21" spans="1:11" x14ac:dyDescent="0.25">
      <c r="A21" s="94">
        <v>42464</v>
      </c>
      <c r="B21" s="60">
        <v>0.2986111111111111</v>
      </c>
      <c r="C21" s="75">
        <v>12</v>
      </c>
      <c r="D21" s="6" t="s">
        <v>1175</v>
      </c>
      <c r="E21" s="6" t="s">
        <v>1147</v>
      </c>
      <c r="F21" s="76">
        <v>0.56944444444444442</v>
      </c>
      <c r="G21" s="62" t="s">
        <v>1184</v>
      </c>
      <c r="H21" s="6" t="s">
        <v>1178</v>
      </c>
      <c r="I21" s="6" t="s">
        <v>1179</v>
      </c>
      <c r="J21" s="16"/>
      <c r="K21" s="92">
        <f>F21-B21</f>
        <v>0.27083333333333331</v>
      </c>
    </row>
    <row r="22" spans="1:11" x14ac:dyDescent="0.25">
      <c r="A22" s="94"/>
      <c r="B22" s="60">
        <v>0.30555555555555552</v>
      </c>
      <c r="C22" s="75">
        <v>12</v>
      </c>
      <c r="D22" s="6" t="s">
        <v>1176</v>
      </c>
      <c r="E22" s="6" t="s">
        <v>1008</v>
      </c>
      <c r="F22" s="60">
        <v>0.5625</v>
      </c>
      <c r="G22" s="62" t="s">
        <v>1185</v>
      </c>
      <c r="H22" s="6"/>
      <c r="I22" s="6"/>
      <c r="J22" s="16"/>
      <c r="K22" s="92"/>
    </row>
    <row r="23" spans="1:11" x14ac:dyDescent="0.25">
      <c r="A23" s="94"/>
      <c r="B23" s="60">
        <v>0.30902777777777779</v>
      </c>
      <c r="C23" s="75">
        <v>6</v>
      </c>
      <c r="D23" s="6" t="s">
        <v>1177</v>
      </c>
      <c r="E23" s="6"/>
      <c r="F23" s="60">
        <v>0.55555555555555558</v>
      </c>
      <c r="G23" s="62"/>
      <c r="H23" s="6"/>
      <c r="I23" s="6"/>
      <c r="J23" s="16"/>
      <c r="K23" s="92"/>
    </row>
    <row r="24" spans="1:11" x14ac:dyDescent="0.25">
      <c r="A24" s="94"/>
      <c r="B24" s="60">
        <v>0.59375</v>
      </c>
      <c r="C24" s="75" t="s">
        <v>391</v>
      </c>
      <c r="D24" s="6" t="s">
        <v>1183</v>
      </c>
      <c r="E24" s="6"/>
      <c r="F24" s="60">
        <v>0.3125</v>
      </c>
      <c r="G24" s="62"/>
      <c r="H24" s="6"/>
      <c r="I24" s="6"/>
      <c r="J24" s="16"/>
      <c r="K24" s="92"/>
    </row>
    <row r="25" spans="1:11" x14ac:dyDescent="0.25">
      <c r="A25" s="94"/>
      <c r="B25" s="60">
        <v>0.58333333333333337</v>
      </c>
      <c r="C25" s="75">
        <v>12</v>
      </c>
      <c r="D25" s="6" t="s">
        <v>1182</v>
      </c>
      <c r="E25" s="6"/>
      <c r="F25" s="60">
        <v>0.34375</v>
      </c>
      <c r="G25" s="62"/>
      <c r="H25" s="6"/>
      <c r="I25" s="6"/>
      <c r="J25" s="16"/>
      <c r="K25" s="92"/>
    </row>
    <row r="26" spans="1:11" x14ac:dyDescent="0.25">
      <c r="A26" s="94"/>
      <c r="B26" s="60"/>
      <c r="C26" s="75"/>
      <c r="D26" s="6" t="s">
        <v>1181</v>
      </c>
      <c r="E26" s="6"/>
      <c r="F26" s="60"/>
      <c r="G26" s="62"/>
      <c r="H26" s="62"/>
      <c r="I26" s="6"/>
      <c r="J26" s="16"/>
      <c r="K26" s="92"/>
    </row>
    <row r="27" spans="1:11" x14ac:dyDescent="0.25">
      <c r="A27" s="94"/>
      <c r="B27" s="60"/>
      <c r="C27" s="75"/>
      <c r="D27" s="6"/>
      <c r="E27" s="6"/>
      <c r="F27" s="60"/>
      <c r="G27" s="62"/>
      <c r="H27" s="62"/>
      <c r="I27" s="6"/>
      <c r="J27" s="16"/>
      <c r="K27" s="92"/>
    </row>
    <row r="28" spans="1:11" x14ac:dyDescent="0.25">
      <c r="A28" s="94"/>
      <c r="B28" s="60">
        <v>0.4375</v>
      </c>
      <c r="C28" s="75">
        <v>6</v>
      </c>
      <c r="D28" s="6" t="s">
        <v>1198</v>
      </c>
      <c r="E28" s="6" t="s">
        <v>520</v>
      </c>
      <c r="F28" s="60">
        <v>0.60416666666666663</v>
      </c>
      <c r="G28" s="62" t="s">
        <v>1195</v>
      </c>
      <c r="H28" s="62" t="s">
        <v>694</v>
      </c>
      <c r="I28" s="6"/>
      <c r="J28" s="16"/>
      <c r="K28" s="92">
        <f>F28-B28</f>
        <v>0.16666666666666663</v>
      </c>
    </row>
    <row r="29" spans="1:11" x14ac:dyDescent="0.25">
      <c r="A29" s="94"/>
      <c r="B29" s="60"/>
      <c r="C29" s="75" t="s">
        <v>391</v>
      </c>
      <c r="D29" s="6"/>
      <c r="E29" s="6" t="s">
        <v>518</v>
      </c>
      <c r="F29" s="60"/>
      <c r="G29" s="62"/>
      <c r="H29" s="62"/>
      <c r="I29" s="6"/>
      <c r="J29" s="16"/>
      <c r="K29" s="92"/>
    </row>
    <row r="30" spans="1:11" x14ac:dyDescent="0.25">
      <c r="A30" s="94"/>
      <c r="B30" s="60"/>
      <c r="C30" s="75"/>
      <c r="D30" s="6"/>
      <c r="E30" s="6"/>
      <c r="F30" s="60"/>
      <c r="G30" s="62"/>
      <c r="H30" s="62"/>
      <c r="I30" s="6"/>
      <c r="J30" s="16"/>
      <c r="K30" s="92"/>
    </row>
    <row r="31" spans="1:11" x14ac:dyDescent="0.25">
      <c r="A31" s="94"/>
      <c r="B31" s="60"/>
      <c r="C31" s="75"/>
      <c r="D31" s="6"/>
      <c r="E31" s="6"/>
      <c r="F31" s="60"/>
      <c r="G31" s="62"/>
      <c r="H31" s="62"/>
      <c r="I31" s="6"/>
      <c r="J31" s="16"/>
      <c r="K31" s="92"/>
    </row>
    <row r="32" spans="1:11" x14ac:dyDescent="0.25">
      <c r="A32" s="94">
        <v>42465</v>
      </c>
      <c r="B32" s="60">
        <v>0.3611111111111111</v>
      </c>
      <c r="C32" s="75">
        <v>12</v>
      </c>
      <c r="D32" s="6" t="s">
        <v>1199</v>
      </c>
      <c r="E32" s="6" t="s">
        <v>1201</v>
      </c>
      <c r="F32" s="60">
        <v>0.45833333333333331</v>
      </c>
      <c r="G32" s="62" t="s">
        <v>1195</v>
      </c>
      <c r="H32" s="62" t="s">
        <v>694</v>
      </c>
      <c r="I32" s="6"/>
      <c r="J32" s="16"/>
      <c r="K32" s="92">
        <f>F32-B32</f>
        <v>9.722222222222221E-2</v>
      </c>
    </row>
    <row r="33" spans="1:11" x14ac:dyDescent="0.25">
      <c r="A33" s="94"/>
      <c r="B33" s="60"/>
      <c r="C33" s="75">
        <v>10</v>
      </c>
      <c r="D33" s="6" t="s">
        <v>1200</v>
      </c>
      <c r="E33" s="6" t="s">
        <v>518</v>
      </c>
      <c r="F33" s="60"/>
      <c r="G33" s="6"/>
      <c r="H33" s="6"/>
      <c r="I33" s="6"/>
      <c r="J33" s="16"/>
      <c r="K33" s="92"/>
    </row>
    <row r="34" spans="1:11" x14ac:dyDescent="0.25">
      <c r="A34" s="94"/>
      <c r="B34" s="60"/>
      <c r="C34" s="75">
        <v>6</v>
      </c>
      <c r="D34" s="6"/>
      <c r="E34" s="6"/>
      <c r="F34" s="60"/>
      <c r="G34" s="6"/>
      <c r="H34" s="6"/>
      <c r="I34" s="6"/>
      <c r="J34" s="16"/>
      <c r="K34" s="92"/>
    </row>
    <row r="35" spans="1:11" x14ac:dyDescent="0.25">
      <c r="A35" s="94"/>
      <c r="B35" s="60"/>
      <c r="C35" s="75">
        <v>6</v>
      </c>
      <c r="D35" s="6"/>
      <c r="E35" s="6"/>
      <c r="F35" s="60"/>
      <c r="G35" s="6"/>
      <c r="H35" s="6"/>
      <c r="I35" s="6"/>
      <c r="J35" s="16"/>
      <c r="K35" s="92"/>
    </row>
    <row r="36" spans="1:11" x14ac:dyDescent="0.25">
      <c r="A36" s="94"/>
      <c r="B36" s="60"/>
      <c r="C36" s="75">
        <v>6</v>
      </c>
      <c r="D36" s="6"/>
      <c r="E36" s="6"/>
      <c r="F36" s="60"/>
      <c r="G36" s="6"/>
      <c r="H36" s="6"/>
      <c r="I36" s="6"/>
      <c r="J36" s="16"/>
      <c r="K36" s="92"/>
    </row>
    <row r="37" spans="1:11" x14ac:dyDescent="0.25">
      <c r="A37" s="94"/>
      <c r="B37" s="60"/>
      <c r="C37" s="75" t="s">
        <v>391</v>
      </c>
      <c r="D37" s="6"/>
      <c r="E37" s="6"/>
      <c r="F37" s="60"/>
      <c r="G37" s="6"/>
      <c r="H37" s="6"/>
      <c r="I37" s="6"/>
      <c r="J37" s="16"/>
      <c r="K37" s="92"/>
    </row>
    <row r="38" spans="1:11" x14ac:dyDescent="0.25">
      <c r="A38" s="94"/>
      <c r="B38" s="60"/>
      <c r="C38" s="75" t="s">
        <v>391</v>
      </c>
      <c r="D38" s="6"/>
      <c r="E38" s="6"/>
      <c r="F38" s="60"/>
      <c r="G38" s="6"/>
      <c r="H38" s="6"/>
      <c r="I38" s="6"/>
      <c r="J38" s="16"/>
      <c r="K38" s="92"/>
    </row>
    <row r="39" spans="1:11" x14ac:dyDescent="0.25">
      <c r="A39" s="94"/>
      <c r="B39" s="60"/>
      <c r="C39" s="75"/>
      <c r="D39" s="6"/>
      <c r="E39" s="6"/>
      <c r="F39" s="60"/>
      <c r="G39" s="6"/>
      <c r="H39" s="6"/>
      <c r="I39" s="6"/>
      <c r="J39" s="16"/>
      <c r="K39" s="92"/>
    </row>
    <row r="40" spans="1:11" x14ac:dyDescent="0.25">
      <c r="A40" s="94"/>
      <c r="B40" s="60">
        <v>0.45833333333333331</v>
      </c>
      <c r="C40" s="75">
        <v>2</v>
      </c>
      <c r="D40" s="6" t="s">
        <v>1203</v>
      </c>
      <c r="E40" s="6" t="s">
        <v>1194</v>
      </c>
      <c r="F40" s="60">
        <v>0.51388888888888895</v>
      </c>
      <c r="G40" s="62" t="s">
        <v>1195</v>
      </c>
      <c r="H40" s="62" t="s">
        <v>16</v>
      </c>
      <c r="I40" s="6"/>
      <c r="J40" s="16"/>
      <c r="K40" s="92">
        <f>F40-B40</f>
        <v>5.5555555555555636E-2</v>
      </c>
    </row>
    <row r="41" spans="1:11" x14ac:dyDescent="0.25">
      <c r="A41" s="94"/>
      <c r="B41" s="60"/>
      <c r="C41" s="75"/>
      <c r="D41" s="6"/>
      <c r="E41" s="6"/>
      <c r="F41" s="60"/>
      <c r="G41" s="62"/>
      <c r="H41" s="62"/>
      <c r="I41" s="6"/>
      <c r="J41" s="16"/>
      <c r="K41" s="92"/>
    </row>
    <row r="42" spans="1:11" x14ac:dyDescent="0.25">
      <c r="A42" s="94"/>
      <c r="B42" s="60">
        <v>0.625</v>
      </c>
      <c r="C42" s="75">
        <v>2</v>
      </c>
      <c r="D42" s="6" t="s">
        <v>1056</v>
      </c>
      <c r="E42" s="6" t="s">
        <v>1204</v>
      </c>
      <c r="F42" s="76">
        <v>0.66666666666666663</v>
      </c>
      <c r="G42" s="62" t="s">
        <v>1195</v>
      </c>
      <c r="H42" s="62"/>
      <c r="I42" s="6"/>
      <c r="J42" s="16"/>
      <c r="K42" s="92">
        <f>F42-B42</f>
        <v>4.166666666666663E-2</v>
      </c>
    </row>
    <row r="43" spans="1:11" x14ac:dyDescent="0.25">
      <c r="A43" s="94"/>
      <c r="B43" s="60"/>
      <c r="C43" s="75"/>
      <c r="D43" s="6"/>
      <c r="E43" s="6" t="s">
        <v>1205</v>
      </c>
      <c r="F43" s="60"/>
      <c r="G43" s="62"/>
      <c r="H43" s="62"/>
      <c r="I43" s="6"/>
      <c r="J43" s="16"/>
      <c r="K43" s="92"/>
    </row>
    <row r="44" spans="1:11" x14ac:dyDescent="0.25">
      <c r="A44" s="94"/>
      <c r="B44" s="60"/>
      <c r="C44" s="75"/>
      <c r="D44" s="6"/>
      <c r="E44" s="6"/>
      <c r="F44" s="60"/>
      <c r="G44" s="62"/>
      <c r="H44" s="62"/>
      <c r="I44" s="6"/>
      <c r="J44" s="16"/>
      <c r="K44" s="92"/>
    </row>
    <row r="45" spans="1:11" x14ac:dyDescent="0.25">
      <c r="A45" s="94"/>
      <c r="B45" s="60"/>
      <c r="C45" s="75"/>
      <c r="D45" s="6"/>
      <c r="E45" s="6"/>
      <c r="F45" s="60"/>
      <c r="G45" s="6"/>
      <c r="H45" s="6"/>
      <c r="I45" s="6"/>
      <c r="J45" s="16"/>
      <c r="K45" s="92"/>
    </row>
    <row r="46" spans="1:11" x14ac:dyDescent="0.25">
      <c r="A46" s="94"/>
      <c r="B46" s="60"/>
      <c r="C46" s="75"/>
      <c r="D46" s="6"/>
      <c r="E46" s="6"/>
      <c r="F46" s="60"/>
      <c r="G46" s="6"/>
      <c r="H46" s="6"/>
      <c r="I46" s="6"/>
      <c r="J46" s="16"/>
      <c r="K46" s="92"/>
    </row>
    <row r="47" spans="1:11" x14ac:dyDescent="0.25">
      <c r="A47" s="94">
        <v>42466</v>
      </c>
      <c r="B47" s="60">
        <v>0.40625</v>
      </c>
      <c r="C47" s="75">
        <v>6</v>
      </c>
      <c r="D47" s="6" t="s">
        <v>1192</v>
      </c>
      <c r="E47" s="6" t="s">
        <v>520</v>
      </c>
      <c r="F47" s="60">
        <v>0.70833333333333337</v>
      </c>
      <c r="G47" s="62" t="s">
        <v>753</v>
      </c>
      <c r="H47" s="6" t="s">
        <v>694</v>
      </c>
      <c r="I47" s="99" t="s">
        <v>1196</v>
      </c>
      <c r="J47" s="16"/>
      <c r="K47" s="92">
        <f>F47-B47</f>
        <v>0.30208333333333337</v>
      </c>
    </row>
    <row r="48" spans="1:11" x14ac:dyDescent="0.25">
      <c r="A48" s="94"/>
      <c r="B48" s="60"/>
      <c r="C48" s="75">
        <v>6</v>
      </c>
      <c r="D48" s="6"/>
      <c r="E48" s="6" t="s">
        <v>518</v>
      </c>
      <c r="F48" s="60"/>
      <c r="G48" s="6"/>
      <c r="H48" s="6"/>
      <c r="I48" s="6"/>
      <c r="J48" s="16"/>
      <c r="K48" s="92"/>
    </row>
    <row r="49" spans="1:11" x14ac:dyDescent="0.25">
      <c r="A49" s="94"/>
      <c r="B49" s="60"/>
      <c r="C49" s="75">
        <v>6</v>
      </c>
      <c r="D49" s="6"/>
      <c r="E49" s="6"/>
      <c r="F49" s="60"/>
      <c r="G49" s="6"/>
      <c r="H49" s="6"/>
      <c r="I49" s="6"/>
      <c r="J49" s="16"/>
      <c r="K49" s="92"/>
    </row>
    <row r="50" spans="1:11" x14ac:dyDescent="0.25">
      <c r="A50" s="94"/>
      <c r="B50" s="60"/>
      <c r="C50" s="75">
        <v>6</v>
      </c>
      <c r="D50" s="6"/>
      <c r="E50" s="6"/>
      <c r="F50" s="60"/>
      <c r="G50" s="6"/>
      <c r="H50" s="6"/>
      <c r="I50" s="6"/>
      <c r="J50" s="16"/>
      <c r="K50" s="92"/>
    </row>
    <row r="51" spans="1:11" x14ac:dyDescent="0.25">
      <c r="A51" s="94"/>
      <c r="B51" s="60"/>
      <c r="C51" s="75" t="s">
        <v>391</v>
      </c>
      <c r="D51" s="6"/>
      <c r="E51" s="6"/>
      <c r="F51" s="60"/>
      <c r="G51" s="6"/>
      <c r="H51" s="6"/>
      <c r="I51" s="6"/>
      <c r="J51" s="16"/>
      <c r="K51" s="92"/>
    </row>
    <row r="52" spans="1:11" x14ac:dyDescent="0.25">
      <c r="A52" s="94"/>
      <c r="B52" s="60"/>
      <c r="C52" s="75"/>
      <c r="D52" s="6"/>
      <c r="E52" s="6"/>
      <c r="F52" s="60"/>
      <c r="G52" s="6"/>
      <c r="H52" s="6"/>
      <c r="I52" s="6"/>
      <c r="J52" s="16"/>
      <c r="K52" s="92"/>
    </row>
    <row r="53" spans="1:11" x14ac:dyDescent="0.25">
      <c r="A53" s="94"/>
      <c r="B53" s="60">
        <v>0.36458333333333331</v>
      </c>
      <c r="C53" s="75">
        <v>10</v>
      </c>
      <c r="D53" s="6" t="s">
        <v>1193</v>
      </c>
      <c r="E53" s="6" t="s">
        <v>1194</v>
      </c>
      <c r="F53" s="60">
        <v>0.38750000000000001</v>
      </c>
      <c r="G53" s="62" t="s">
        <v>1195</v>
      </c>
      <c r="H53" s="6" t="s">
        <v>783</v>
      </c>
      <c r="I53" s="99" t="s">
        <v>1197</v>
      </c>
      <c r="J53" s="16"/>
      <c r="K53" s="92">
        <f>F53-B53</f>
        <v>2.2916666666666696E-2</v>
      </c>
    </row>
    <row r="54" spans="1:11" x14ac:dyDescent="0.25">
      <c r="A54" s="94"/>
      <c r="B54" s="60"/>
      <c r="C54" s="75">
        <v>10</v>
      </c>
      <c r="D54" s="6"/>
      <c r="E54" s="6"/>
      <c r="F54" s="60"/>
      <c r="G54" s="62"/>
      <c r="H54" s="6"/>
      <c r="I54" s="6"/>
      <c r="J54" s="16"/>
      <c r="K54" s="92"/>
    </row>
    <row r="55" spans="1:11" x14ac:dyDescent="0.25">
      <c r="A55" s="94"/>
      <c r="B55" s="60"/>
      <c r="C55" s="75">
        <v>6</v>
      </c>
      <c r="D55" s="6"/>
      <c r="E55" s="6"/>
      <c r="F55" s="60"/>
      <c r="G55" s="6"/>
      <c r="H55" s="6"/>
      <c r="I55" s="6"/>
      <c r="J55" s="16"/>
      <c r="K55" s="92"/>
    </row>
    <row r="56" spans="1:11" x14ac:dyDescent="0.25">
      <c r="A56" s="94"/>
      <c r="B56" s="60"/>
      <c r="C56" s="75" t="s">
        <v>391</v>
      </c>
      <c r="D56" s="6"/>
      <c r="E56" s="6"/>
      <c r="F56" s="60"/>
      <c r="G56" s="62"/>
      <c r="H56" s="6"/>
      <c r="I56" s="6"/>
      <c r="J56" s="16"/>
      <c r="K56" s="92"/>
    </row>
    <row r="57" spans="1:11" x14ac:dyDescent="0.25">
      <c r="A57" s="94"/>
      <c r="B57" s="60"/>
      <c r="C57" s="75"/>
      <c r="D57" s="6"/>
      <c r="E57" s="6"/>
      <c r="F57" s="60"/>
      <c r="G57" s="62"/>
      <c r="H57" s="6"/>
      <c r="I57" s="6"/>
      <c r="J57" s="16"/>
      <c r="K57" s="92"/>
    </row>
    <row r="58" spans="1:11" x14ac:dyDescent="0.25">
      <c r="A58" s="94"/>
      <c r="B58" s="60">
        <v>0.53472222222222221</v>
      </c>
      <c r="C58" s="75">
        <v>10</v>
      </c>
      <c r="D58" s="6" t="s">
        <v>1186</v>
      </c>
      <c r="E58" s="6" t="s">
        <v>1188</v>
      </c>
      <c r="F58" s="60">
        <v>0.56597222222222221</v>
      </c>
      <c r="G58" s="62" t="s">
        <v>1189</v>
      </c>
      <c r="H58" s="6" t="s">
        <v>1190</v>
      </c>
      <c r="I58" s="99" t="s">
        <v>1191</v>
      </c>
      <c r="J58" s="16"/>
      <c r="K58" s="92">
        <f>F58-B58</f>
        <v>3.125E-2</v>
      </c>
    </row>
    <row r="59" spans="1:11" x14ac:dyDescent="0.25">
      <c r="A59" s="94"/>
      <c r="B59" s="60"/>
      <c r="C59" s="75">
        <v>8</v>
      </c>
      <c r="D59" s="6" t="s">
        <v>1187</v>
      </c>
      <c r="E59" s="6" t="s">
        <v>386</v>
      </c>
      <c r="F59" s="60"/>
      <c r="G59" s="6"/>
      <c r="H59" s="6"/>
      <c r="I59" s="6"/>
      <c r="J59" s="16"/>
      <c r="K59" s="92"/>
    </row>
    <row r="60" spans="1:11" x14ac:dyDescent="0.25">
      <c r="A60" s="94"/>
      <c r="B60" s="60"/>
      <c r="C60" s="75">
        <v>6</v>
      </c>
      <c r="D60" s="6" t="s">
        <v>1187</v>
      </c>
      <c r="E60" s="6"/>
      <c r="F60" s="60"/>
      <c r="G60" s="62"/>
      <c r="H60" s="6"/>
      <c r="I60" s="6"/>
      <c r="J60" s="16"/>
      <c r="K60" s="92"/>
    </row>
    <row r="61" spans="1:11" x14ac:dyDescent="0.25">
      <c r="A61" s="94"/>
      <c r="B61" s="60"/>
      <c r="C61" s="75" t="s">
        <v>391</v>
      </c>
      <c r="D61" s="6" t="s">
        <v>1187</v>
      </c>
      <c r="E61" s="6"/>
      <c r="F61" s="60"/>
      <c r="G61" s="62"/>
      <c r="H61" s="62"/>
      <c r="I61" s="6"/>
      <c r="J61" s="16"/>
      <c r="K61" s="92"/>
    </row>
    <row r="62" spans="1:11" x14ac:dyDescent="0.25">
      <c r="A62" s="94"/>
      <c r="B62" s="60"/>
      <c r="C62" s="75"/>
      <c r="D62" s="6"/>
      <c r="E62" s="6"/>
      <c r="F62" s="60"/>
      <c r="G62" s="62"/>
      <c r="H62" s="6"/>
      <c r="I62" s="6"/>
      <c r="J62" s="16"/>
      <c r="K62" s="92"/>
    </row>
    <row r="63" spans="1:11" x14ac:dyDescent="0.25">
      <c r="A63" s="94"/>
      <c r="B63" s="60"/>
      <c r="C63" s="75"/>
      <c r="D63" s="6"/>
      <c r="E63" s="6"/>
      <c r="F63" s="60"/>
      <c r="G63" s="62"/>
      <c r="H63" s="6"/>
      <c r="I63" s="6"/>
      <c r="J63" s="16"/>
      <c r="K63" s="92"/>
    </row>
    <row r="64" spans="1:11" x14ac:dyDescent="0.25">
      <c r="A64" s="94">
        <v>42467</v>
      </c>
      <c r="B64" s="60">
        <v>0.41666666666666669</v>
      </c>
      <c r="C64" s="75">
        <v>6</v>
      </c>
      <c r="D64" s="6" t="s">
        <v>1206</v>
      </c>
      <c r="E64" s="6" t="s">
        <v>520</v>
      </c>
      <c r="F64" s="60">
        <v>0.54166666666666663</v>
      </c>
      <c r="G64" s="62" t="s">
        <v>1195</v>
      </c>
      <c r="H64" s="6" t="s">
        <v>1190</v>
      </c>
      <c r="I64" s="77"/>
      <c r="J64" s="16"/>
      <c r="K64" s="92">
        <f>F64-B64</f>
        <v>0.12499999999999994</v>
      </c>
    </row>
    <row r="65" spans="1:11" x14ac:dyDescent="0.25">
      <c r="A65" s="94"/>
      <c r="B65" s="60"/>
      <c r="C65" s="75">
        <v>6</v>
      </c>
      <c r="D65" s="6"/>
      <c r="E65" s="6" t="s">
        <v>518</v>
      </c>
      <c r="F65" s="60"/>
      <c r="G65" s="6"/>
      <c r="H65" s="6"/>
      <c r="I65" s="102"/>
      <c r="J65" s="16"/>
      <c r="K65" s="92"/>
    </row>
    <row r="66" spans="1:11" x14ac:dyDescent="0.25">
      <c r="A66" s="94"/>
      <c r="B66" s="60"/>
      <c r="C66" s="75">
        <v>6</v>
      </c>
      <c r="D66" s="6"/>
      <c r="E66" s="6"/>
      <c r="F66" s="60"/>
      <c r="G66" s="6"/>
      <c r="H66" s="6"/>
      <c r="I66" s="6"/>
      <c r="J66" s="16"/>
      <c r="K66" s="92"/>
    </row>
    <row r="67" spans="1:11" x14ac:dyDescent="0.25">
      <c r="A67" s="94"/>
      <c r="B67" s="60"/>
      <c r="C67" s="75"/>
      <c r="D67" s="6"/>
      <c r="E67" s="6"/>
      <c r="F67" s="60"/>
      <c r="G67" s="62"/>
      <c r="H67" s="6"/>
      <c r="I67" s="6"/>
      <c r="J67" s="16"/>
      <c r="K67" s="92"/>
    </row>
    <row r="68" spans="1:11" x14ac:dyDescent="0.25">
      <c r="A68" s="94"/>
      <c r="B68" s="60">
        <v>0.6875</v>
      </c>
      <c r="C68" s="75" t="s">
        <v>391</v>
      </c>
      <c r="D68" s="6" t="s">
        <v>1192</v>
      </c>
      <c r="E68" s="6" t="s">
        <v>1336</v>
      </c>
      <c r="F68" s="60">
        <v>0.73958333333333337</v>
      </c>
      <c r="G68" s="6" t="s">
        <v>1256</v>
      </c>
      <c r="H68" s="6" t="s">
        <v>694</v>
      </c>
      <c r="I68" s="6"/>
      <c r="J68" s="16"/>
      <c r="K68" s="92">
        <f>F68-B68</f>
        <v>5.208333333333337E-2</v>
      </c>
    </row>
    <row r="69" spans="1:11" x14ac:dyDescent="0.25">
      <c r="A69" s="94"/>
      <c r="B69" s="60"/>
      <c r="C69" s="75" t="s">
        <v>391</v>
      </c>
      <c r="D69" s="6"/>
      <c r="E69" s="6"/>
      <c r="F69" s="60"/>
      <c r="G69" s="6"/>
      <c r="H69" s="6"/>
      <c r="I69" s="6"/>
      <c r="J69" s="16"/>
      <c r="K69" s="92"/>
    </row>
    <row r="70" spans="1:11" x14ac:dyDescent="0.25">
      <c r="A70" s="94"/>
      <c r="B70" s="60"/>
      <c r="C70" s="75" t="s">
        <v>391</v>
      </c>
      <c r="D70" s="6"/>
      <c r="E70" s="6"/>
      <c r="F70" s="60"/>
      <c r="G70" s="62"/>
      <c r="H70" s="6"/>
      <c r="I70" s="6"/>
      <c r="J70" s="16"/>
      <c r="K70" s="92"/>
    </row>
    <row r="71" spans="1:11" x14ac:dyDescent="0.25">
      <c r="A71" s="94"/>
      <c r="B71" s="60"/>
      <c r="C71" s="75"/>
      <c r="D71" s="6"/>
      <c r="E71" s="6"/>
      <c r="F71" s="60"/>
      <c r="G71" s="6"/>
      <c r="H71" s="6"/>
      <c r="I71" s="6"/>
      <c r="J71" s="16"/>
      <c r="K71" s="92"/>
    </row>
    <row r="72" spans="1:11" x14ac:dyDescent="0.25">
      <c r="A72" s="94">
        <v>42468</v>
      </c>
      <c r="B72" s="60">
        <v>0.4375</v>
      </c>
      <c r="C72" s="75">
        <v>6</v>
      </c>
      <c r="D72" s="6" t="s">
        <v>1192</v>
      </c>
      <c r="E72" s="6" t="s">
        <v>520</v>
      </c>
      <c r="F72" s="60">
        <v>0.625</v>
      </c>
      <c r="G72" s="6" t="s">
        <v>1256</v>
      </c>
      <c r="H72" s="6" t="s">
        <v>694</v>
      </c>
      <c r="I72" s="77"/>
      <c r="J72" s="16"/>
      <c r="K72" s="92">
        <f>F72-B72</f>
        <v>0.1875</v>
      </c>
    </row>
    <row r="73" spans="1:11" x14ac:dyDescent="0.25">
      <c r="A73" s="94"/>
      <c r="B73" s="60"/>
      <c r="C73" s="75">
        <v>6</v>
      </c>
      <c r="D73" s="6" t="s">
        <v>1255</v>
      </c>
      <c r="E73" s="6" t="s">
        <v>1202</v>
      </c>
      <c r="F73" s="60"/>
      <c r="G73" s="62"/>
      <c r="H73" s="6"/>
      <c r="I73" s="6"/>
      <c r="J73" s="16"/>
      <c r="K73" s="92"/>
    </row>
    <row r="74" spans="1:11" x14ac:dyDescent="0.25">
      <c r="A74" s="94"/>
      <c r="B74" s="60"/>
      <c r="C74" s="75"/>
      <c r="D74" s="6"/>
      <c r="E74" s="6"/>
      <c r="F74" s="60"/>
      <c r="G74" s="6"/>
      <c r="H74" s="6"/>
      <c r="I74" s="6"/>
      <c r="J74" s="16"/>
      <c r="K74" s="92"/>
    </row>
    <row r="75" spans="1:11" x14ac:dyDescent="0.25">
      <c r="A75" s="94"/>
      <c r="B75" s="60"/>
      <c r="C75" s="75"/>
      <c r="D75" s="6"/>
      <c r="E75" s="6"/>
      <c r="F75" s="60"/>
      <c r="G75" s="6"/>
      <c r="H75" s="6"/>
      <c r="I75" s="6"/>
      <c r="J75" s="16"/>
      <c r="K75" s="92"/>
    </row>
    <row r="76" spans="1:11" x14ac:dyDescent="0.25">
      <c r="A76" s="94">
        <v>42469</v>
      </c>
      <c r="B76" s="60">
        <v>0.35416666666666669</v>
      </c>
      <c r="C76" s="75">
        <v>8</v>
      </c>
      <c r="D76" s="6" t="s">
        <v>1257</v>
      </c>
      <c r="E76" s="6" t="s">
        <v>1259</v>
      </c>
      <c r="F76" s="60">
        <v>0.53125</v>
      </c>
      <c r="G76" s="6" t="s">
        <v>1256</v>
      </c>
      <c r="H76" s="6" t="s">
        <v>783</v>
      </c>
      <c r="I76" s="6"/>
      <c r="J76" s="16"/>
      <c r="K76" s="92">
        <f>F76-B76</f>
        <v>0.17708333333333331</v>
      </c>
    </row>
    <row r="77" spans="1:11" x14ac:dyDescent="0.25">
      <c r="A77" s="94"/>
      <c r="B77" s="60"/>
      <c r="C77" s="75"/>
      <c r="D77" s="6" t="s">
        <v>1258</v>
      </c>
      <c r="E77" s="6" t="s">
        <v>518</v>
      </c>
      <c r="F77" s="60"/>
      <c r="G77" s="6"/>
      <c r="H77" s="6"/>
      <c r="I77" s="6"/>
      <c r="J77" s="16"/>
      <c r="K77" s="92"/>
    </row>
    <row r="78" spans="1:11" x14ac:dyDescent="0.25">
      <c r="A78" s="94"/>
      <c r="B78" s="60"/>
      <c r="C78" s="75"/>
      <c r="D78" s="6"/>
      <c r="E78" s="6"/>
      <c r="F78" s="60"/>
      <c r="G78" s="6"/>
      <c r="H78" s="6"/>
      <c r="I78" s="6"/>
      <c r="J78" s="16"/>
      <c r="K78" s="92"/>
    </row>
    <row r="79" spans="1:11" x14ac:dyDescent="0.25">
      <c r="A79" s="94"/>
      <c r="B79" s="60">
        <v>0.58333333333333337</v>
      </c>
      <c r="C79" s="75"/>
      <c r="D79" s="6" t="s">
        <v>1192</v>
      </c>
      <c r="E79" s="6" t="s">
        <v>1260</v>
      </c>
      <c r="F79" s="60">
        <v>0.74305555555555547</v>
      </c>
      <c r="G79" s="6" t="s">
        <v>1256</v>
      </c>
      <c r="H79" s="6"/>
      <c r="I79" s="6"/>
      <c r="J79" s="16"/>
      <c r="K79" s="92">
        <f>F79-B79</f>
        <v>0.1597222222222221</v>
      </c>
    </row>
    <row r="80" spans="1:11" x14ac:dyDescent="0.25">
      <c r="A80" s="94"/>
      <c r="B80" s="60"/>
      <c r="C80" s="75"/>
      <c r="D80" s="6" t="s">
        <v>1261</v>
      </c>
      <c r="E80" s="6"/>
      <c r="F80" s="60"/>
      <c r="G80" s="6"/>
      <c r="H80" s="6"/>
      <c r="I80" s="6"/>
      <c r="J80" s="16"/>
      <c r="K80" s="92"/>
    </row>
    <row r="81" spans="1:11" x14ac:dyDescent="0.25">
      <c r="A81" s="94"/>
      <c r="B81" s="60"/>
      <c r="C81" s="75"/>
      <c r="D81" s="6"/>
      <c r="E81" s="6"/>
      <c r="F81" s="60"/>
      <c r="G81" s="6"/>
      <c r="H81" s="6"/>
      <c r="I81" s="6"/>
      <c r="J81" s="16"/>
      <c r="K81" s="92"/>
    </row>
    <row r="82" spans="1:11" x14ac:dyDescent="0.25">
      <c r="A82" s="94">
        <v>42470</v>
      </c>
      <c r="B82" s="60">
        <v>0.375</v>
      </c>
      <c r="C82" s="75">
        <v>10</v>
      </c>
      <c r="D82" s="6" t="s">
        <v>1262</v>
      </c>
      <c r="E82" s="6" t="s">
        <v>1263</v>
      </c>
      <c r="F82" s="60">
        <v>0.8125</v>
      </c>
      <c r="G82" s="6" t="s">
        <v>1256</v>
      </c>
      <c r="H82" s="6"/>
      <c r="I82" s="6"/>
      <c r="J82" s="16"/>
      <c r="K82" s="92">
        <f>F82-B82</f>
        <v>0.4375</v>
      </c>
    </row>
    <row r="83" spans="1:11" x14ac:dyDescent="0.25">
      <c r="A83" s="94"/>
      <c r="B83" s="60"/>
      <c r="C83" s="75">
        <v>6</v>
      </c>
      <c r="D83" s="6"/>
      <c r="E83" s="6" t="s">
        <v>1264</v>
      </c>
      <c r="F83" s="60"/>
      <c r="G83" s="6"/>
      <c r="H83" s="6"/>
      <c r="I83" s="6"/>
      <c r="J83" s="16"/>
      <c r="K83" s="92"/>
    </row>
    <row r="84" spans="1:11" x14ac:dyDescent="0.25">
      <c r="A84" s="94"/>
      <c r="B84" s="60"/>
      <c r="C84" s="75">
        <v>6</v>
      </c>
      <c r="D84" s="6"/>
      <c r="E84" s="6"/>
      <c r="F84" s="60"/>
      <c r="G84" s="6"/>
      <c r="H84" s="6"/>
      <c r="I84" s="6"/>
      <c r="J84" s="16"/>
      <c r="K84" s="92"/>
    </row>
    <row r="85" spans="1:11" x14ac:dyDescent="0.25">
      <c r="A85" s="94"/>
      <c r="B85" s="60"/>
      <c r="C85" s="75"/>
      <c r="D85" s="6"/>
      <c r="E85" s="6"/>
      <c r="F85" s="60"/>
      <c r="G85" s="6"/>
      <c r="H85" s="6"/>
      <c r="I85" s="6"/>
      <c r="J85" s="16"/>
      <c r="K85" s="92"/>
    </row>
    <row r="86" spans="1:11" x14ac:dyDescent="0.25">
      <c r="A86" s="94"/>
      <c r="B86" s="60"/>
      <c r="C86" s="75"/>
      <c r="D86" s="6" t="s">
        <v>1265</v>
      </c>
      <c r="E86" s="6" t="s">
        <v>1266</v>
      </c>
      <c r="F86" s="60"/>
      <c r="G86" s="6"/>
      <c r="H86" s="6"/>
      <c r="I86" s="6"/>
      <c r="J86" s="16"/>
      <c r="K86" s="92"/>
    </row>
    <row r="87" spans="1:11" x14ac:dyDescent="0.25">
      <c r="A87" s="94"/>
      <c r="B87" s="60"/>
      <c r="C87" s="75"/>
      <c r="D87" s="6"/>
      <c r="E87" s="6" t="s">
        <v>1267</v>
      </c>
      <c r="F87" s="60"/>
      <c r="G87" s="6"/>
      <c r="H87" s="6"/>
      <c r="I87" s="6"/>
      <c r="J87" s="16"/>
      <c r="K87" s="92"/>
    </row>
    <row r="88" spans="1:11" x14ac:dyDescent="0.25">
      <c r="A88" s="94"/>
      <c r="B88" s="60"/>
      <c r="C88" s="75"/>
      <c r="D88" s="6"/>
      <c r="E88" s="6"/>
      <c r="F88" s="60"/>
      <c r="G88" s="6"/>
      <c r="H88" s="6"/>
      <c r="I88" s="6"/>
      <c r="J88" s="16"/>
      <c r="K88" s="92"/>
    </row>
    <row r="89" spans="1:11" x14ac:dyDescent="0.25">
      <c r="A89" s="94">
        <v>42472</v>
      </c>
      <c r="B89" s="60">
        <v>0.375</v>
      </c>
      <c r="C89" s="75">
        <v>4</v>
      </c>
      <c r="D89" s="6" t="s">
        <v>1346</v>
      </c>
      <c r="E89" s="6" t="s">
        <v>752</v>
      </c>
      <c r="F89" s="60">
        <v>0.5</v>
      </c>
      <c r="G89" s="6" t="s">
        <v>1347</v>
      </c>
      <c r="H89" s="6" t="s">
        <v>1348</v>
      </c>
      <c r="I89" s="6"/>
      <c r="J89" s="16"/>
      <c r="K89" s="92">
        <f>F89-B89</f>
        <v>0.125</v>
      </c>
    </row>
    <row r="90" spans="1:11" x14ac:dyDescent="0.25">
      <c r="A90" s="94"/>
      <c r="B90" s="60"/>
      <c r="C90" s="75">
        <v>4</v>
      </c>
      <c r="D90" s="6"/>
      <c r="E90" s="6"/>
      <c r="F90" s="60"/>
      <c r="G90" s="6"/>
      <c r="H90" s="6"/>
      <c r="I90" s="6"/>
      <c r="J90" s="16"/>
      <c r="K90" s="92"/>
    </row>
    <row r="91" spans="1:11" x14ac:dyDescent="0.25">
      <c r="A91" s="94"/>
      <c r="B91" s="60"/>
      <c r="C91" s="75" t="s">
        <v>391</v>
      </c>
      <c r="D91" s="6"/>
      <c r="E91" s="6"/>
      <c r="F91" s="60"/>
      <c r="G91" s="6"/>
      <c r="H91" s="6"/>
      <c r="I91" s="6"/>
      <c r="J91" s="16"/>
      <c r="K91" s="92"/>
    </row>
    <row r="92" spans="1:11" x14ac:dyDescent="0.25">
      <c r="A92" s="94"/>
      <c r="B92" s="60"/>
      <c r="C92" s="75"/>
      <c r="D92" s="6"/>
      <c r="E92" s="6"/>
      <c r="F92" s="60"/>
      <c r="G92" s="6"/>
      <c r="H92" s="6"/>
      <c r="I92" s="6"/>
      <c r="J92" s="16"/>
      <c r="K92" s="92"/>
    </row>
    <row r="93" spans="1:11" x14ac:dyDescent="0.25">
      <c r="A93" s="94"/>
      <c r="B93" s="60"/>
      <c r="C93" s="75"/>
      <c r="D93" s="6"/>
      <c r="E93" s="6"/>
      <c r="F93" s="60"/>
      <c r="G93" s="6"/>
      <c r="H93" s="6"/>
      <c r="I93" s="6"/>
      <c r="J93" s="16"/>
      <c r="K93" s="92"/>
    </row>
    <row r="94" spans="1:11" x14ac:dyDescent="0.25">
      <c r="A94" s="94"/>
      <c r="B94" s="60"/>
      <c r="C94" s="75"/>
      <c r="D94" s="6"/>
      <c r="E94" s="6"/>
      <c r="F94" s="60"/>
      <c r="G94" s="6"/>
      <c r="H94" s="6"/>
      <c r="I94" s="6"/>
      <c r="J94" s="16"/>
      <c r="K94" s="92"/>
    </row>
    <row r="95" spans="1:11" x14ac:dyDescent="0.25">
      <c r="A95" s="94"/>
      <c r="B95" s="60"/>
      <c r="C95" s="75"/>
      <c r="D95" s="6"/>
      <c r="E95" s="6"/>
      <c r="F95" s="60"/>
      <c r="G95" s="6"/>
      <c r="H95" s="6"/>
      <c r="I95" s="6"/>
      <c r="J95" s="16"/>
      <c r="K95" s="92"/>
    </row>
    <row r="96" spans="1:11" x14ac:dyDescent="0.25">
      <c r="A96" s="94">
        <v>42473</v>
      </c>
      <c r="B96" s="60">
        <v>0.41666666666666669</v>
      </c>
      <c r="C96" s="75">
        <v>6</v>
      </c>
      <c r="D96" s="6" t="s">
        <v>751</v>
      </c>
      <c r="E96" s="6" t="s">
        <v>1268</v>
      </c>
      <c r="F96" s="60">
        <v>0.58333333333333337</v>
      </c>
      <c r="G96" s="6" t="s">
        <v>1256</v>
      </c>
      <c r="H96" s="6" t="s">
        <v>694</v>
      </c>
      <c r="I96" s="99"/>
      <c r="J96" s="16"/>
      <c r="K96" s="92">
        <f>F96-B96</f>
        <v>0.16666666666666669</v>
      </c>
    </row>
    <row r="97" spans="1:11" x14ac:dyDescent="0.25">
      <c r="A97" s="94"/>
      <c r="B97" s="60"/>
      <c r="C97" s="75"/>
      <c r="D97" s="6"/>
      <c r="E97" s="6"/>
      <c r="F97" s="60"/>
      <c r="G97" s="6"/>
      <c r="H97" s="6"/>
      <c r="I97" s="6"/>
      <c r="J97" s="16"/>
      <c r="K97" s="92"/>
    </row>
    <row r="98" spans="1:11" x14ac:dyDescent="0.25">
      <c r="A98" s="94">
        <v>42474</v>
      </c>
      <c r="B98" s="60">
        <v>0.4375</v>
      </c>
      <c r="C98" s="75">
        <v>6</v>
      </c>
      <c r="D98" s="6" t="s">
        <v>1306</v>
      </c>
      <c r="E98" s="6" t="s">
        <v>520</v>
      </c>
      <c r="F98" s="60">
        <v>0.62152777777777779</v>
      </c>
      <c r="G98" s="6" t="s">
        <v>1256</v>
      </c>
      <c r="H98" s="6" t="s">
        <v>783</v>
      </c>
      <c r="I98" s="99" t="s">
        <v>1307</v>
      </c>
      <c r="J98" s="16"/>
      <c r="K98" s="92">
        <f>F98-B98</f>
        <v>0.18402777777777779</v>
      </c>
    </row>
    <row r="99" spans="1:11" x14ac:dyDescent="0.25">
      <c r="A99" s="94"/>
      <c r="B99" s="60"/>
      <c r="C99" s="75"/>
      <c r="D99" s="6"/>
      <c r="E99" s="6" t="s">
        <v>518</v>
      </c>
      <c r="F99" s="60"/>
      <c r="G99" s="6"/>
      <c r="H99" s="6"/>
      <c r="I99" s="6"/>
      <c r="J99" s="16"/>
      <c r="K99" s="92"/>
    </row>
    <row r="100" spans="1:11" x14ac:dyDescent="0.25">
      <c r="A100" s="94"/>
      <c r="B100" s="60"/>
      <c r="C100" s="75"/>
      <c r="D100" s="6"/>
      <c r="E100" s="6"/>
      <c r="F100" s="60"/>
      <c r="G100" s="6"/>
      <c r="H100" s="6"/>
      <c r="I100" s="6"/>
      <c r="J100" s="16"/>
      <c r="K100" s="92"/>
    </row>
    <row r="101" spans="1:11" x14ac:dyDescent="0.25">
      <c r="A101" s="94"/>
      <c r="B101" s="60">
        <v>0.53125</v>
      </c>
      <c r="C101" s="75">
        <v>6</v>
      </c>
      <c r="D101" s="6" t="s">
        <v>1308</v>
      </c>
      <c r="E101" s="6" t="s">
        <v>520</v>
      </c>
      <c r="F101" s="60">
        <v>0.64236111111111105</v>
      </c>
      <c r="G101" s="6" t="s">
        <v>1256</v>
      </c>
      <c r="H101" s="6" t="s">
        <v>16</v>
      </c>
      <c r="I101" s="6"/>
      <c r="J101" s="16"/>
      <c r="K101" s="92">
        <f>F101-B101</f>
        <v>0.11111111111111105</v>
      </c>
    </row>
    <row r="102" spans="1:11" x14ac:dyDescent="0.25">
      <c r="A102" s="94"/>
      <c r="B102" s="60"/>
      <c r="C102" s="75">
        <v>6</v>
      </c>
      <c r="D102" s="6"/>
      <c r="E102" s="6" t="s">
        <v>518</v>
      </c>
      <c r="F102" s="60"/>
      <c r="G102" s="6"/>
      <c r="H102" s="6"/>
      <c r="I102" s="6"/>
      <c r="J102" s="16"/>
      <c r="K102" s="92"/>
    </row>
    <row r="103" spans="1:11" x14ac:dyDescent="0.25">
      <c r="A103" s="94"/>
      <c r="B103" s="60"/>
      <c r="C103" s="75"/>
      <c r="D103" s="6"/>
      <c r="E103" s="6"/>
      <c r="F103" s="60"/>
      <c r="G103" s="62"/>
      <c r="H103" s="6"/>
      <c r="I103" s="6"/>
      <c r="J103" s="16"/>
      <c r="K103" s="92"/>
    </row>
    <row r="104" spans="1:11" x14ac:dyDescent="0.25">
      <c r="A104" s="94">
        <v>42475</v>
      </c>
      <c r="B104" s="60">
        <v>0.36805555555555558</v>
      </c>
      <c r="C104" s="75">
        <v>6</v>
      </c>
      <c r="D104" s="6" t="s">
        <v>1309</v>
      </c>
      <c r="E104" s="6" t="s">
        <v>1330</v>
      </c>
      <c r="F104" s="60">
        <v>0.4375</v>
      </c>
      <c r="G104" s="6" t="s">
        <v>1256</v>
      </c>
      <c r="H104" s="6" t="s">
        <v>16</v>
      </c>
      <c r="I104" s="6"/>
      <c r="J104" s="16"/>
      <c r="K104" s="92">
        <f>F104-B104</f>
        <v>6.944444444444442E-2</v>
      </c>
    </row>
    <row r="105" spans="1:11" x14ac:dyDescent="0.25">
      <c r="A105" s="94"/>
      <c r="B105" s="60"/>
      <c r="C105" s="75"/>
      <c r="D105" s="6"/>
      <c r="E105" s="6"/>
      <c r="F105" s="60"/>
      <c r="G105" s="6"/>
      <c r="H105" s="6"/>
      <c r="I105" s="6"/>
      <c r="J105" s="16"/>
      <c r="K105" s="92"/>
    </row>
    <row r="106" spans="1:11" x14ac:dyDescent="0.25">
      <c r="A106" s="94"/>
      <c r="B106" s="60"/>
      <c r="C106" s="75"/>
      <c r="D106" s="6"/>
      <c r="E106" s="6"/>
      <c r="F106" s="60"/>
      <c r="G106" s="62"/>
      <c r="H106" s="6"/>
      <c r="I106" s="6"/>
      <c r="J106" s="16"/>
      <c r="K106" s="92"/>
    </row>
    <row r="107" spans="1:11" x14ac:dyDescent="0.25">
      <c r="A107" s="94"/>
      <c r="B107" s="60">
        <v>0.41666666666666669</v>
      </c>
      <c r="C107" s="75">
        <v>6</v>
      </c>
      <c r="D107" s="6" t="s">
        <v>1310</v>
      </c>
      <c r="E107" s="6" t="s">
        <v>1330</v>
      </c>
      <c r="F107" s="60">
        <v>0.60416666666666663</v>
      </c>
      <c r="G107" s="6" t="s">
        <v>1256</v>
      </c>
      <c r="H107" s="6" t="s">
        <v>783</v>
      </c>
      <c r="I107" s="99" t="s">
        <v>1312</v>
      </c>
      <c r="J107" s="16"/>
      <c r="K107" s="92">
        <f>F107-B107</f>
        <v>0.18749999999999994</v>
      </c>
    </row>
    <row r="108" spans="1:11" x14ac:dyDescent="0.25">
      <c r="A108" s="94"/>
      <c r="B108" s="60"/>
      <c r="C108" s="75"/>
      <c r="D108" s="6" t="s">
        <v>1311</v>
      </c>
      <c r="E108" s="6"/>
      <c r="F108" s="60"/>
      <c r="G108" s="6"/>
      <c r="H108" s="6"/>
      <c r="I108" s="6"/>
      <c r="J108" s="16"/>
      <c r="K108" s="92"/>
    </row>
    <row r="109" spans="1:11" x14ac:dyDescent="0.25">
      <c r="A109" s="94"/>
      <c r="B109" s="60"/>
      <c r="C109" s="75"/>
      <c r="D109" s="6"/>
      <c r="E109" s="6"/>
      <c r="F109" s="60"/>
      <c r="G109" s="6"/>
      <c r="H109" s="6"/>
      <c r="I109" s="6"/>
      <c r="J109" s="16"/>
      <c r="K109" s="92"/>
    </row>
    <row r="110" spans="1:11" x14ac:dyDescent="0.25">
      <c r="A110" s="94"/>
      <c r="B110" s="60">
        <v>0.3923611111111111</v>
      </c>
      <c r="C110" s="75">
        <v>16</v>
      </c>
      <c r="D110" s="6" t="s">
        <v>1313</v>
      </c>
      <c r="E110" s="6" t="s">
        <v>1315</v>
      </c>
      <c r="F110" s="60">
        <v>0.50694444444444442</v>
      </c>
      <c r="G110" s="6" t="s">
        <v>1256</v>
      </c>
      <c r="H110" s="6" t="s">
        <v>1316</v>
      </c>
      <c r="I110" s="77"/>
      <c r="J110" s="16"/>
      <c r="K110" s="92">
        <f>F110-B110</f>
        <v>0.11458333333333331</v>
      </c>
    </row>
    <row r="111" spans="1:11" x14ac:dyDescent="0.25">
      <c r="A111" s="94"/>
      <c r="B111" s="60"/>
      <c r="C111" s="75"/>
      <c r="D111" s="6"/>
      <c r="E111" s="6" t="s">
        <v>1314</v>
      </c>
      <c r="F111" s="60"/>
      <c r="G111" s="6"/>
      <c r="H111" s="6"/>
      <c r="I111" s="6"/>
      <c r="J111" s="16"/>
      <c r="K111" s="92"/>
    </row>
    <row r="112" spans="1:11" x14ac:dyDescent="0.25">
      <c r="A112" s="94"/>
      <c r="B112" s="60"/>
      <c r="C112" s="75"/>
      <c r="D112" s="6"/>
      <c r="E112" s="6"/>
      <c r="F112" s="60"/>
      <c r="G112" s="6"/>
      <c r="H112" s="6"/>
      <c r="I112" s="6"/>
      <c r="J112" s="16"/>
      <c r="K112" s="92"/>
    </row>
    <row r="113" spans="1:11" x14ac:dyDescent="0.25">
      <c r="A113" s="94"/>
      <c r="B113" s="60"/>
      <c r="C113" s="75"/>
      <c r="D113" s="6"/>
      <c r="E113" s="6"/>
      <c r="F113" s="60"/>
      <c r="G113" s="6"/>
      <c r="H113" s="6"/>
      <c r="I113" s="6"/>
      <c r="J113" s="16"/>
      <c r="K113" s="92"/>
    </row>
    <row r="114" spans="1:11" x14ac:dyDescent="0.25">
      <c r="A114" s="94"/>
      <c r="B114" s="60"/>
      <c r="C114" s="75"/>
      <c r="D114" s="6"/>
      <c r="E114" s="6"/>
      <c r="F114" s="60"/>
      <c r="G114" s="6"/>
      <c r="H114" s="6"/>
      <c r="I114" s="6"/>
      <c r="J114" s="16"/>
      <c r="K114" s="92"/>
    </row>
    <row r="115" spans="1:11" x14ac:dyDescent="0.25">
      <c r="A115" s="94">
        <v>42477</v>
      </c>
      <c r="B115" s="60">
        <v>0.3298611111111111</v>
      </c>
      <c r="C115" s="75">
        <v>24</v>
      </c>
      <c r="D115" s="6" t="s">
        <v>1269</v>
      </c>
      <c r="E115" s="77" t="s">
        <v>1276</v>
      </c>
      <c r="F115" s="60">
        <v>0.65972222222222221</v>
      </c>
      <c r="G115" s="6" t="s">
        <v>1327</v>
      </c>
      <c r="H115" s="6"/>
      <c r="I115" s="6"/>
      <c r="J115" s="16"/>
      <c r="K115" s="92">
        <f t="shared" ref="K115" si="0">F115-B115</f>
        <v>0.3298611111111111</v>
      </c>
    </row>
    <row r="116" spans="1:11" x14ac:dyDescent="0.25">
      <c r="A116" s="94"/>
      <c r="B116" s="60"/>
      <c r="C116" s="75"/>
      <c r="D116" s="6" t="s">
        <v>1270</v>
      </c>
      <c r="E116" s="77" t="s">
        <v>1277</v>
      </c>
      <c r="F116" s="60"/>
      <c r="G116" s="6"/>
      <c r="H116" s="6"/>
      <c r="I116" s="6"/>
      <c r="J116" s="16"/>
      <c r="K116" s="92"/>
    </row>
    <row r="117" spans="1:11" x14ac:dyDescent="0.25">
      <c r="A117" s="94"/>
      <c r="B117" s="60">
        <v>0.33333333333333331</v>
      </c>
      <c r="C117" s="75">
        <v>10</v>
      </c>
      <c r="D117" s="6" t="s">
        <v>1271</v>
      </c>
      <c r="E117" s="77" t="s">
        <v>1278</v>
      </c>
      <c r="F117" s="60">
        <v>0.63888888888888895</v>
      </c>
      <c r="G117" s="6"/>
      <c r="H117" s="6"/>
      <c r="I117" s="6"/>
      <c r="J117" s="16"/>
      <c r="K117" s="92"/>
    </row>
    <row r="118" spans="1:11" x14ac:dyDescent="0.25">
      <c r="A118" s="94"/>
      <c r="B118" s="60">
        <v>0.34027777777777773</v>
      </c>
      <c r="C118" s="75">
        <v>24</v>
      </c>
      <c r="D118" s="6" t="s">
        <v>1272</v>
      </c>
      <c r="E118" s="6"/>
      <c r="F118" s="60">
        <v>0.64583333333333337</v>
      </c>
      <c r="G118" s="62"/>
      <c r="H118" s="6"/>
      <c r="I118" s="6"/>
      <c r="J118" s="16"/>
      <c r="K118" s="92"/>
    </row>
    <row r="119" spans="1:11" x14ac:dyDescent="0.25">
      <c r="A119" s="94"/>
      <c r="B119" s="60">
        <v>0.64930555555555558</v>
      </c>
      <c r="C119" s="75">
        <v>12</v>
      </c>
      <c r="D119" s="6" t="s">
        <v>1273</v>
      </c>
      <c r="E119" s="77" t="s">
        <v>1275</v>
      </c>
      <c r="F119" s="60">
        <v>0.34722222222222227</v>
      </c>
      <c r="G119" s="6"/>
      <c r="H119" s="6"/>
      <c r="I119" s="6"/>
      <c r="J119" s="16"/>
      <c r="K119" s="92"/>
    </row>
    <row r="120" spans="1:11" x14ac:dyDescent="0.25">
      <c r="A120" s="94"/>
      <c r="B120" s="60">
        <v>0.66666666666666663</v>
      </c>
      <c r="C120" s="75" t="s">
        <v>391</v>
      </c>
      <c r="D120" s="6" t="s">
        <v>1274</v>
      </c>
      <c r="E120" s="77" t="s">
        <v>1275</v>
      </c>
      <c r="F120" s="60">
        <v>0.36458333333333331</v>
      </c>
      <c r="G120" s="6"/>
      <c r="H120" s="6"/>
      <c r="I120" s="6"/>
      <c r="J120" s="16"/>
      <c r="K120" s="92"/>
    </row>
    <row r="121" spans="1:11" x14ac:dyDescent="0.25">
      <c r="A121" s="94"/>
      <c r="B121" s="60"/>
      <c r="C121" s="75"/>
      <c r="D121" s="6"/>
      <c r="E121" s="6"/>
      <c r="F121" s="60"/>
      <c r="G121" s="62"/>
      <c r="H121" s="6"/>
      <c r="I121" s="6"/>
      <c r="J121" s="16"/>
      <c r="K121" s="92"/>
    </row>
    <row r="122" spans="1:11" x14ac:dyDescent="0.25">
      <c r="A122" s="94">
        <v>42478</v>
      </c>
      <c r="B122" s="60">
        <v>0.38541666666666669</v>
      </c>
      <c r="C122" s="75">
        <v>6</v>
      </c>
      <c r="D122" s="6" t="s">
        <v>1349</v>
      </c>
      <c r="E122" s="6" t="s">
        <v>1350</v>
      </c>
      <c r="F122" s="60">
        <v>0.53819444444444442</v>
      </c>
      <c r="G122" s="62" t="s">
        <v>1351</v>
      </c>
      <c r="H122" s="6" t="s">
        <v>16</v>
      </c>
      <c r="I122" s="6"/>
      <c r="J122" s="16"/>
      <c r="K122" s="92">
        <f t="shared" ref="K122:K126" si="1">F122-B122</f>
        <v>0.15277777777777773</v>
      </c>
    </row>
    <row r="123" spans="1:11" x14ac:dyDescent="0.25">
      <c r="A123" s="94"/>
      <c r="B123" s="60"/>
      <c r="C123" s="75"/>
      <c r="D123" s="6"/>
      <c r="E123" s="6"/>
      <c r="F123" s="60"/>
      <c r="G123" s="62"/>
      <c r="H123" s="6"/>
      <c r="I123" s="6"/>
      <c r="J123" s="16"/>
      <c r="K123" s="92"/>
    </row>
    <row r="124" spans="1:11" x14ac:dyDescent="0.25">
      <c r="A124" s="94">
        <v>42479</v>
      </c>
      <c r="B124" s="60">
        <v>0.3888888888888889</v>
      </c>
      <c r="C124" s="75">
        <v>4</v>
      </c>
      <c r="D124" s="6" t="s">
        <v>1352</v>
      </c>
      <c r="E124" s="6" t="s">
        <v>1353</v>
      </c>
      <c r="F124" s="60">
        <v>0.63541666666666663</v>
      </c>
      <c r="G124" s="62" t="s">
        <v>1351</v>
      </c>
      <c r="H124" s="6" t="s">
        <v>16</v>
      </c>
      <c r="I124" s="99" t="s">
        <v>1354</v>
      </c>
      <c r="J124" s="16"/>
      <c r="K124" s="92">
        <f t="shared" si="1"/>
        <v>0.24652777777777773</v>
      </c>
    </row>
    <row r="125" spans="1:11" x14ac:dyDescent="0.25">
      <c r="A125" s="94"/>
      <c r="B125" s="60"/>
      <c r="C125" s="75"/>
      <c r="D125" s="6"/>
      <c r="E125" s="6"/>
      <c r="F125" s="60"/>
      <c r="G125" s="62"/>
      <c r="H125" s="6"/>
      <c r="I125" s="102"/>
      <c r="J125" s="16"/>
      <c r="K125" s="92"/>
    </row>
    <row r="126" spans="1:11" x14ac:dyDescent="0.25">
      <c r="A126" s="94"/>
      <c r="B126" s="60">
        <v>0.41666666666666669</v>
      </c>
      <c r="C126" s="75">
        <v>6</v>
      </c>
      <c r="D126" s="6" t="s">
        <v>1355</v>
      </c>
      <c r="E126" s="6" t="s">
        <v>1350</v>
      </c>
      <c r="F126" s="60">
        <v>0.54166666666666663</v>
      </c>
      <c r="G126" s="62" t="s">
        <v>1351</v>
      </c>
      <c r="H126" s="6" t="s">
        <v>694</v>
      </c>
      <c r="I126" s="102"/>
      <c r="J126" s="16"/>
      <c r="K126" s="92">
        <f t="shared" si="1"/>
        <v>0.12499999999999994</v>
      </c>
    </row>
    <row r="127" spans="1:11" x14ac:dyDescent="0.25">
      <c r="A127" s="94"/>
      <c r="B127" s="60"/>
      <c r="C127" s="75">
        <v>6</v>
      </c>
      <c r="D127" s="6"/>
      <c r="E127" s="6"/>
      <c r="F127" s="60"/>
      <c r="G127" s="62"/>
      <c r="H127" s="6"/>
      <c r="I127" s="102"/>
      <c r="J127" s="16"/>
      <c r="K127" s="92"/>
    </row>
    <row r="128" spans="1:11" x14ac:dyDescent="0.25">
      <c r="A128" s="94"/>
      <c r="B128" s="60"/>
      <c r="C128" s="75">
        <v>10</v>
      </c>
      <c r="D128" s="6"/>
      <c r="E128" s="6"/>
      <c r="F128" s="60"/>
      <c r="G128" s="62"/>
      <c r="H128" s="6"/>
      <c r="I128" s="102"/>
      <c r="J128" s="16"/>
      <c r="K128" s="92"/>
    </row>
    <row r="129" spans="1:11" x14ac:dyDescent="0.25">
      <c r="A129" s="94"/>
      <c r="B129" s="60"/>
      <c r="C129" s="75">
        <v>10</v>
      </c>
      <c r="D129" s="6"/>
      <c r="E129" s="6"/>
      <c r="F129" s="60"/>
      <c r="G129" s="62"/>
      <c r="H129" s="6"/>
      <c r="I129" s="102"/>
      <c r="J129" s="16"/>
      <c r="K129" s="92"/>
    </row>
    <row r="130" spans="1:11" x14ac:dyDescent="0.25">
      <c r="A130" s="94"/>
      <c r="B130" s="60"/>
      <c r="C130" s="75">
        <v>10</v>
      </c>
      <c r="D130" s="6"/>
      <c r="E130" s="6"/>
      <c r="F130" s="60"/>
      <c r="G130" s="62"/>
      <c r="H130" s="6"/>
      <c r="I130" s="102"/>
      <c r="J130" s="16"/>
      <c r="K130" s="92"/>
    </row>
    <row r="131" spans="1:11" x14ac:dyDescent="0.25">
      <c r="A131" s="94"/>
      <c r="B131" s="60"/>
      <c r="C131" s="75" t="s">
        <v>391</v>
      </c>
      <c r="D131" s="6"/>
      <c r="E131" s="6"/>
      <c r="F131" s="60"/>
      <c r="G131" s="6"/>
      <c r="H131" s="6"/>
      <c r="I131" s="6"/>
      <c r="J131" s="16"/>
      <c r="K131" s="92"/>
    </row>
    <row r="132" spans="1:11" x14ac:dyDescent="0.25">
      <c r="A132" s="94"/>
      <c r="B132" s="60"/>
      <c r="C132" s="75"/>
      <c r="D132" s="6"/>
      <c r="E132" s="6"/>
      <c r="F132" s="60"/>
      <c r="G132" s="6"/>
      <c r="H132" s="6"/>
      <c r="I132" s="6"/>
      <c r="J132" s="16"/>
      <c r="K132" s="92"/>
    </row>
    <row r="133" spans="1:11" x14ac:dyDescent="0.25">
      <c r="A133" s="94"/>
      <c r="B133" s="60">
        <v>0.47916666666666669</v>
      </c>
      <c r="C133" s="75">
        <v>10</v>
      </c>
      <c r="D133" s="6" t="s">
        <v>1356</v>
      </c>
      <c r="E133" s="6" t="s">
        <v>1283</v>
      </c>
      <c r="F133" s="60">
        <v>0.66666666666666663</v>
      </c>
      <c r="G133" s="62" t="s">
        <v>1351</v>
      </c>
      <c r="H133" s="6" t="s">
        <v>1357</v>
      </c>
      <c r="I133" s="112" t="s">
        <v>1142</v>
      </c>
      <c r="J133" s="16"/>
      <c r="K133" s="92">
        <f t="shared" ref="K133" si="2">F133-B133</f>
        <v>0.18749999999999994</v>
      </c>
    </row>
    <row r="134" spans="1:11" x14ac:dyDescent="0.25">
      <c r="A134" s="94"/>
      <c r="B134" s="60"/>
      <c r="C134" s="75">
        <v>10</v>
      </c>
      <c r="D134" s="6"/>
      <c r="E134" s="6"/>
      <c r="F134" s="60"/>
      <c r="G134" s="6"/>
      <c r="H134" s="6"/>
      <c r="I134" s="6"/>
      <c r="J134" s="16"/>
      <c r="K134" s="92"/>
    </row>
    <row r="135" spans="1:11" x14ac:dyDescent="0.25">
      <c r="A135" s="94"/>
      <c r="B135" s="60"/>
      <c r="C135" s="75">
        <v>10</v>
      </c>
      <c r="D135" s="6"/>
      <c r="E135" s="6"/>
      <c r="F135" s="60"/>
      <c r="G135" s="6"/>
      <c r="H135" s="6"/>
      <c r="I135" s="6"/>
      <c r="J135" s="16"/>
      <c r="K135" s="92"/>
    </row>
    <row r="136" spans="1:11" x14ac:dyDescent="0.25">
      <c r="A136" s="94"/>
      <c r="B136" s="60"/>
      <c r="C136" s="75">
        <v>8</v>
      </c>
      <c r="D136" s="6"/>
      <c r="E136" s="6"/>
      <c r="F136" s="60"/>
      <c r="G136" s="6"/>
      <c r="H136" s="6"/>
      <c r="I136" s="6"/>
      <c r="J136" s="16"/>
      <c r="K136" s="92"/>
    </row>
    <row r="137" spans="1:11" x14ac:dyDescent="0.25">
      <c r="A137" s="94"/>
      <c r="B137" s="60"/>
      <c r="C137" s="75">
        <v>8</v>
      </c>
      <c r="D137" s="6"/>
      <c r="E137" s="6"/>
      <c r="F137" s="60"/>
      <c r="G137" s="6"/>
      <c r="H137" s="6"/>
      <c r="I137" s="6"/>
      <c r="J137" s="16"/>
      <c r="K137" s="92"/>
    </row>
    <row r="138" spans="1:11" x14ac:dyDescent="0.25">
      <c r="A138" s="94"/>
      <c r="B138" s="60"/>
      <c r="C138" s="75">
        <v>6</v>
      </c>
      <c r="D138" s="6"/>
      <c r="E138" s="6"/>
      <c r="F138" s="60"/>
      <c r="G138" s="6"/>
      <c r="H138" s="6"/>
      <c r="I138" s="6"/>
      <c r="J138" s="16"/>
      <c r="K138" s="92"/>
    </row>
    <row r="139" spans="1:11" x14ac:dyDescent="0.25">
      <c r="A139" s="94"/>
      <c r="B139" s="60"/>
      <c r="C139" s="75" t="s">
        <v>391</v>
      </c>
      <c r="D139" s="6"/>
      <c r="E139" s="6"/>
      <c r="F139" s="60"/>
      <c r="G139" s="6"/>
      <c r="H139" s="6"/>
      <c r="I139" s="6"/>
      <c r="J139" s="16"/>
      <c r="K139" s="92"/>
    </row>
    <row r="140" spans="1:11" x14ac:dyDescent="0.25">
      <c r="A140" s="94"/>
      <c r="B140" s="60"/>
      <c r="C140" s="75" t="s">
        <v>391</v>
      </c>
      <c r="D140" s="6"/>
      <c r="E140" s="6"/>
      <c r="F140" s="60"/>
      <c r="G140" s="6"/>
      <c r="H140" s="6"/>
      <c r="I140" s="6"/>
      <c r="J140" s="16"/>
      <c r="K140" s="92"/>
    </row>
    <row r="141" spans="1:11" x14ac:dyDescent="0.25">
      <c r="A141" s="94"/>
      <c r="B141" s="60"/>
      <c r="C141" s="75" t="s">
        <v>391</v>
      </c>
      <c r="D141" s="6"/>
      <c r="E141" s="6"/>
      <c r="F141" s="60"/>
      <c r="G141" s="6"/>
      <c r="H141" s="6"/>
      <c r="I141" s="6"/>
      <c r="J141" s="16"/>
      <c r="K141" s="92"/>
    </row>
    <row r="142" spans="1:11" x14ac:dyDescent="0.25">
      <c r="A142" s="94"/>
      <c r="B142" s="60"/>
      <c r="C142" s="75"/>
      <c r="D142" s="6"/>
      <c r="E142" s="6"/>
      <c r="F142" s="60"/>
      <c r="G142" s="6"/>
      <c r="H142" s="6"/>
      <c r="I142" s="6"/>
      <c r="J142" s="16"/>
      <c r="K142" s="92"/>
    </row>
    <row r="143" spans="1:11" x14ac:dyDescent="0.25">
      <c r="A143" s="94"/>
      <c r="B143" s="60"/>
      <c r="C143" s="75"/>
      <c r="D143" s="6"/>
      <c r="E143" s="6"/>
      <c r="F143" s="60"/>
      <c r="G143" s="6"/>
      <c r="H143" s="6"/>
      <c r="I143" s="6"/>
      <c r="J143" s="16"/>
      <c r="K143" s="92"/>
    </row>
    <row r="144" spans="1:11" x14ac:dyDescent="0.25">
      <c r="A144" s="94">
        <v>42480</v>
      </c>
      <c r="B144" s="60">
        <v>0.43055555555555558</v>
      </c>
      <c r="C144" s="75">
        <v>8</v>
      </c>
      <c r="D144" s="6" t="s">
        <v>1281</v>
      </c>
      <c r="E144" s="77" t="s">
        <v>1282</v>
      </c>
      <c r="F144" s="60">
        <v>0.64583333333333337</v>
      </c>
      <c r="G144" s="6" t="s">
        <v>1292</v>
      </c>
      <c r="H144" s="6" t="s">
        <v>501</v>
      </c>
      <c r="I144" s="99" t="s">
        <v>1280</v>
      </c>
      <c r="J144" s="16"/>
      <c r="K144" s="92">
        <f t="shared" ref="K144:K145" si="3">F144-B144</f>
        <v>0.21527777777777779</v>
      </c>
    </row>
    <row r="145" spans="1:11" x14ac:dyDescent="0.25">
      <c r="A145" s="94"/>
      <c r="B145" s="60">
        <v>0.42222222222222222</v>
      </c>
      <c r="C145" s="75">
        <v>8</v>
      </c>
      <c r="D145" s="6" t="s">
        <v>1284</v>
      </c>
      <c r="E145" s="77" t="s">
        <v>1283</v>
      </c>
      <c r="F145" s="60">
        <v>0.62847222222222221</v>
      </c>
      <c r="G145" s="6"/>
      <c r="H145" s="6" t="s">
        <v>694</v>
      </c>
      <c r="I145" s="99" t="s">
        <v>1305</v>
      </c>
      <c r="J145" s="16"/>
      <c r="K145" s="92">
        <f t="shared" si="3"/>
        <v>0.20624999999999999</v>
      </c>
    </row>
    <row r="146" spans="1:11" x14ac:dyDescent="0.25">
      <c r="A146" s="94"/>
      <c r="B146" s="60">
        <v>0.41666666666666669</v>
      </c>
      <c r="C146" s="75">
        <v>8</v>
      </c>
      <c r="D146" s="6" t="s">
        <v>1285</v>
      </c>
      <c r="E146" s="6"/>
      <c r="F146" s="60">
        <v>0.62986111111111109</v>
      </c>
      <c r="G146" s="6"/>
      <c r="H146" s="6"/>
      <c r="I146" s="6"/>
      <c r="J146" s="16"/>
      <c r="K146" s="92"/>
    </row>
    <row r="147" spans="1:11" x14ac:dyDescent="0.25">
      <c r="A147" s="94"/>
      <c r="B147" s="60">
        <v>0.4513888888888889</v>
      </c>
      <c r="C147" s="75">
        <v>8</v>
      </c>
      <c r="D147" s="6" t="s">
        <v>1286</v>
      </c>
      <c r="E147" s="6"/>
      <c r="F147" s="60">
        <v>0.63888888888888895</v>
      </c>
      <c r="G147" s="6"/>
      <c r="H147" s="6"/>
      <c r="I147" s="6"/>
      <c r="J147" s="16"/>
      <c r="K147" s="92"/>
    </row>
    <row r="148" spans="1:11" x14ac:dyDescent="0.25">
      <c r="A148" s="94"/>
      <c r="B148" s="60">
        <v>0.44791666666666669</v>
      </c>
      <c r="C148" s="75">
        <v>8</v>
      </c>
      <c r="D148" s="6" t="s">
        <v>1287</v>
      </c>
      <c r="E148" s="6"/>
      <c r="F148" s="60">
        <v>0.63750000000000007</v>
      </c>
      <c r="G148" s="6"/>
      <c r="H148" s="6"/>
      <c r="I148" s="6"/>
      <c r="J148" s="16"/>
      <c r="K148" s="92"/>
    </row>
    <row r="149" spans="1:11" x14ac:dyDescent="0.25">
      <c r="A149" s="94"/>
      <c r="B149" s="60">
        <v>0.45833333333333331</v>
      </c>
      <c r="C149" s="75">
        <v>8</v>
      </c>
      <c r="D149" s="6" t="s">
        <v>1288</v>
      </c>
      <c r="E149" s="6"/>
      <c r="F149" s="60">
        <v>0.64027777777777783</v>
      </c>
      <c r="G149" s="6"/>
      <c r="H149" s="6"/>
      <c r="I149" s="6"/>
      <c r="J149" s="16"/>
      <c r="K149" s="92"/>
    </row>
    <row r="150" spans="1:11" x14ac:dyDescent="0.25">
      <c r="A150" s="94"/>
      <c r="B150" s="60">
        <v>0.65277777777777779</v>
      </c>
      <c r="C150" s="75" t="s">
        <v>391</v>
      </c>
      <c r="D150" s="6" t="s">
        <v>1289</v>
      </c>
      <c r="E150" s="6"/>
      <c r="F150" s="60">
        <v>0.43958333333333338</v>
      </c>
      <c r="G150" s="6"/>
      <c r="H150" s="6"/>
      <c r="I150" s="6"/>
      <c r="J150" s="16"/>
      <c r="K150" s="92"/>
    </row>
    <row r="151" spans="1:11" x14ac:dyDescent="0.25">
      <c r="A151" s="94"/>
      <c r="B151" s="60">
        <v>0.65972222222222221</v>
      </c>
      <c r="C151" s="75" t="s">
        <v>391</v>
      </c>
      <c r="D151" s="6" t="s">
        <v>1290</v>
      </c>
      <c r="E151" s="6"/>
      <c r="F151" s="60">
        <v>0.46527777777777773</v>
      </c>
      <c r="G151" s="6"/>
      <c r="H151" s="6"/>
      <c r="I151" s="6"/>
      <c r="J151" s="16"/>
      <c r="K151" s="92"/>
    </row>
    <row r="152" spans="1:11" x14ac:dyDescent="0.25">
      <c r="A152" s="94"/>
      <c r="B152" s="60">
        <v>0.64930555555555558</v>
      </c>
      <c r="C152" s="75" t="s">
        <v>391</v>
      </c>
      <c r="D152" s="6" t="s">
        <v>1291</v>
      </c>
      <c r="E152" s="6"/>
      <c r="F152" s="60">
        <v>0.47569444444444442</v>
      </c>
      <c r="G152" s="6"/>
      <c r="H152" s="6"/>
      <c r="I152" s="6"/>
      <c r="J152" s="16"/>
      <c r="K152" s="92"/>
    </row>
    <row r="153" spans="1:11" x14ac:dyDescent="0.25">
      <c r="A153" s="94"/>
      <c r="B153" s="60">
        <v>0.64583333333333337</v>
      </c>
      <c r="C153" s="75" t="s">
        <v>391</v>
      </c>
      <c r="D153" s="6" t="s">
        <v>1289</v>
      </c>
      <c r="E153" s="6"/>
      <c r="F153" s="60">
        <v>0.47916666666666669</v>
      </c>
      <c r="G153" s="6"/>
      <c r="H153" s="6"/>
      <c r="I153" s="6"/>
      <c r="J153" s="16"/>
      <c r="K153" s="92"/>
    </row>
    <row r="154" spans="1:11" x14ac:dyDescent="0.25">
      <c r="A154" s="94"/>
      <c r="B154" s="60"/>
      <c r="C154" s="75"/>
      <c r="D154" s="6"/>
      <c r="E154" s="6"/>
      <c r="F154" s="60"/>
      <c r="G154" s="6"/>
      <c r="H154" s="6"/>
      <c r="I154" s="6"/>
      <c r="J154" s="16"/>
      <c r="K154" s="92"/>
    </row>
    <row r="155" spans="1:11" x14ac:dyDescent="0.25">
      <c r="A155" s="94"/>
      <c r="B155" s="60"/>
      <c r="C155" s="75"/>
      <c r="D155" s="6"/>
      <c r="E155" s="6"/>
      <c r="F155" s="60"/>
      <c r="G155" s="6"/>
      <c r="H155" s="6"/>
      <c r="I155" s="6"/>
      <c r="J155" s="16"/>
      <c r="K155" s="92"/>
    </row>
    <row r="156" spans="1:11" x14ac:dyDescent="0.25">
      <c r="A156" s="94"/>
      <c r="B156" s="60">
        <v>0.57291666666666663</v>
      </c>
      <c r="C156" s="75">
        <v>6</v>
      </c>
      <c r="D156" s="6" t="s">
        <v>1293</v>
      </c>
      <c r="E156" s="6" t="s">
        <v>1294</v>
      </c>
      <c r="F156" s="60">
        <v>0.67361111111111116</v>
      </c>
      <c r="G156" s="6" t="s">
        <v>1292</v>
      </c>
      <c r="H156" s="6" t="s">
        <v>783</v>
      </c>
      <c r="I156" s="77"/>
      <c r="J156" s="16"/>
      <c r="K156" s="92">
        <f t="shared" ref="K156" si="4">F156-B156</f>
        <v>0.10069444444444453</v>
      </c>
    </row>
    <row r="157" spans="1:11" x14ac:dyDescent="0.25">
      <c r="A157" s="94"/>
      <c r="B157" s="60">
        <v>0.67708333333333337</v>
      </c>
      <c r="C157" s="75" t="s">
        <v>391</v>
      </c>
      <c r="D157" s="6" t="s">
        <v>1295</v>
      </c>
      <c r="E157" s="6"/>
      <c r="F157" s="60">
        <v>0.57638888888888895</v>
      </c>
      <c r="G157" s="6"/>
      <c r="H157" s="6"/>
      <c r="I157" s="6"/>
      <c r="J157" s="16"/>
      <c r="K157" s="92"/>
    </row>
    <row r="158" spans="1:11" x14ac:dyDescent="0.25">
      <c r="A158" s="94"/>
      <c r="B158" s="60"/>
      <c r="C158" s="75"/>
      <c r="D158" s="6"/>
      <c r="E158" s="6"/>
      <c r="F158" s="60"/>
      <c r="G158" s="6"/>
      <c r="H158" s="6"/>
      <c r="I158" s="6"/>
      <c r="J158" s="16"/>
      <c r="K158" s="92"/>
    </row>
    <row r="159" spans="1:11" x14ac:dyDescent="0.25">
      <c r="A159" s="94"/>
      <c r="B159" s="60"/>
      <c r="C159" s="75"/>
      <c r="D159" s="6"/>
      <c r="E159" s="6"/>
      <c r="F159" s="60"/>
      <c r="G159" s="6"/>
      <c r="H159" s="6"/>
      <c r="I159" s="6"/>
      <c r="J159" s="16"/>
      <c r="K159" s="92"/>
    </row>
    <row r="160" spans="1:11" x14ac:dyDescent="0.25">
      <c r="A160" s="94"/>
      <c r="B160" s="60">
        <v>0.39583333333333331</v>
      </c>
      <c r="C160" s="75">
        <v>6</v>
      </c>
      <c r="D160" s="6" t="s">
        <v>1296</v>
      </c>
      <c r="E160" s="6" t="s">
        <v>1337</v>
      </c>
      <c r="F160" s="60">
        <v>0.60416666666666663</v>
      </c>
      <c r="G160" s="62" t="s">
        <v>1172</v>
      </c>
      <c r="H160" s="6" t="s">
        <v>16</v>
      </c>
      <c r="I160" s="6"/>
      <c r="J160" s="16"/>
      <c r="K160" s="92">
        <f t="shared" ref="K160" si="5">F160-B160</f>
        <v>0.20833333333333331</v>
      </c>
    </row>
    <row r="161" spans="1:11" x14ac:dyDescent="0.25">
      <c r="A161" s="94"/>
      <c r="B161" s="60"/>
      <c r="C161" s="75">
        <v>6</v>
      </c>
      <c r="D161" s="6"/>
      <c r="E161" s="6"/>
      <c r="F161" s="60"/>
      <c r="G161" s="62"/>
      <c r="H161" s="6"/>
      <c r="I161" s="6"/>
      <c r="J161" s="16"/>
      <c r="K161" s="92"/>
    </row>
    <row r="162" spans="1:11" x14ac:dyDescent="0.25">
      <c r="A162" s="94"/>
      <c r="B162" s="60"/>
      <c r="C162" s="75">
        <v>6</v>
      </c>
      <c r="D162" s="6"/>
      <c r="E162" s="6"/>
      <c r="F162" s="60"/>
      <c r="G162" s="62"/>
      <c r="H162" s="6"/>
      <c r="I162" s="6"/>
      <c r="J162" s="16"/>
      <c r="K162" s="92"/>
    </row>
    <row r="163" spans="1:11" x14ac:dyDescent="0.25">
      <c r="A163" s="94"/>
      <c r="B163" s="60"/>
      <c r="C163" s="75">
        <v>6</v>
      </c>
      <c r="D163" s="6"/>
      <c r="E163" s="6"/>
      <c r="F163" s="60"/>
      <c r="G163" s="62"/>
      <c r="H163" s="6"/>
      <c r="I163" s="6"/>
      <c r="J163" s="16"/>
      <c r="K163" s="92"/>
    </row>
    <row r="164" spans="1:11" x14ac:dyDescent="0.25">
      <c r="A164" s="94"/>
      <c r="B164" s="60"/>
      <c r="C164" s="75">
        <v>6</v>
      </c>
      <c r="D164" s="6"/>
      <c r="E164" s="6"/>
      <c r="F164" s="60"/>
      <c r="G164" s="62"/>
      <c r="H164" s="6"/>
      <c r="I164" s="6"/>
      <c r="J164" s="16"/>
      <c r="K164" s="92"/>
    </row>
    <row r="165" spans="1:11" x14ac:dyDescent="0.25">
      <c r="A165" s="94"/>
      <c r="B165" s="60"/>
      <c r="C165" s="75">
        <v>6</v>
      </c>
      <c r="D165" s="6"/>
      <c r="E165" s="6"/>
      <c r="F165" s="60"/>
      <c r="G165" s="6"/>
      <c r="H165" s="6"/>
      <c r="I165" s="6"/>
      <c r="J165" s="16"/>
      <c r="K165" s="92"/>
    </row>
    <row r="166" spans="1:11" x14ac:dyDescent="0.25">
      <c r="A166" s="94"/>
      <c r="B166" s="61"/>
      <c r="C166" s="75">
        <v>6</v>
      </c>
      <c r="D166" s="6"/>
      <c r="E166" s="6"/>
      <c r="F166" s="61"/>
      <c r="G166" s="6"/>
      <c r="H166" s="6"/>
      <c r="I166" s="6"/>
      <c r="J166" s="16"/>
      <c r="K166" s="92"/>
    </row>
    <row r="167" spans="1:11" x14ac:dyDescent="0.25">
      <c r="A167" s="94"/>
      <c r="B167" s="61"/>
      <c r="C167" s="75" t="s">
        <v>391</v>
      </c>
      <c r="D167" s="6"/>
      <c r="E167" s="6"/>
      <c r="F167" s="61"/>
      <c r="G167" s="62"/>
      <c r="H167" s="6"/>
      <c r="I167" s="6"/>
      <c r="J167" s="16"/>
      <c r="K167" s="92"/>
    </row>
    <row r="168" spans="1:11" x14ac:dyDescent="0.25">
      <c r="A168" s="94"/>
      <c r="B168" s="61"/>
      <c r="C168" s="75" t="s">
        <v>391</v>
      </c>
      <c r="D168" s="6"/>
      <c r="E168" s="6"/>
      <c r="F168" s="61"/>
      <c r="G168" s="6"/>
      <c r="H168" s="6"/>
      <c r="I168" s="6"/>
      <c r="J168" s="16"/>
      <c r="K168" s="92"/>
    </row>
    <row r="169" spans="1:11" x14ac:dyDescent="0.25">
      <c r="A169" s="94"/>
      <c r="B169" s="61"/>
      <c r="C169" s="75" t="s">
        <v>391</v>
      </c>
      <c r="D169" s="6"/>
      <c r="E169" s="6"/>
      <c r="F169" s="61"/>
      <c r="G169" s="6"/>
      <c r="H169" s="6"/>
      <c r="I169" s="6"/>
      <c r="J169" s="16"/>
      <c r="K169" s="92"/>
    </row>
    <row r="170" spans="1:11" x14ac:dyDescent="0.25">
      <c r="A170" s="94"/>
      <c r="B170" s="61"/>
      <c r="C170" s="75"/>
      <c r="D170" s="6"/>
      <c r="E170" s="6"/>
      <c r="F170" s="61"/>
      <c r="G170" s="6"/>
      <c r="H170" s="6"/>
      <c r="I170" s="6"/>
      <c r="J170" s="16"/>
      <c r="K170" s="92"/>
    </row>
    <row r="171" spans="1:11" x14ac:dyDescent="0.25">
      <c r="A171" s="94">
        <v>42481</v>
      </c>
      <c r="B171" s="61"/>
      <c r="C171" s="75"/>
      <c r="D171" s="6" t="s">
        <v>1297</v>
      </c>
      <c r="E171" s="6" t="s">
        <v>1298</v>
      </c>
      <c r="F171" s="61"/>
      <c r="G171" s="6"/>
      <c r="H171" s="6"/>
      <c r="I171" s="6"/>
      <c r="J171" s="16"/>
      <c r="K171" s="92"/>
    </row>
    <row r="172" spans="1:11" x14ac:dyDescent="0.25">
      <c r="A172" s="94"/>
      <c r="B172" s="61">
        <v>0.34375</v>
      </c>
      <c r="C172" s="75">
        <v>10</v>
      </c>
      <c r="D172" s="6" t="s">
        <v>1300</v>
      </c>
      <c r="E172" s="6" t="s">
        <v>1299</v>
      </c>
      <c r="F172" s="61"/>
      <c r="G172" s="6" t="s">
        <v>1302</v>
      </c>
      <c r="H172" s="6" t="s">
        <v>501</v>
      </c>
      <c r="I172" s="99" t="s">
        <v>1328</v>
      </c>
      <c r="J172" s="16"/>
      <c r="K172" s="92"/>
    </row>
    <row r="173" spans="1:11" x14ac:dyDescent="0.25">
      <c r="A173" s="94"/>
      <c r="B173" s="61">
        <v>0.35069444444444442</v>
      </c>
      <c r="C173" s="75">
        <v>12</v>
      </c>
      <c r="D173" s="6" t="s">
        <v>1301</v>
      </c>
      <c r="E173" s="6"/>
      <c r="F173" s="61"/>
      <c r="G173" s="6" t="s">
        <v>1302</v>
      </c>
      <c r="H173" s="6" t="s">
        <v>1303</v>
      </c>
      <c r="I173" s="6"/>
      <c r="J173" s="16"/>
      <c r="K173" s="92"/>
    </row>
    <row r="174" spans="1:11" x14ac:dyDescent="0.25">
      <c r="A174" s="94"/>
      <c r="B174" s="61"/>
      <c r="C174" s="75"/>
      <c r="D174" s="77" t="s">
        <v>1304</v>
      </c>
      <c r="E174" s="6"/>
      <c r="F174" s="61"/>
      <c r="G174" s="6"/>
      <c r="H174" s="6"/>
      <c r="I174" s="6"/>
      <c r="J174" s="16"/>
      <c r="K174" s="92"/>
    </row>
    <row r="175" spans="1:11" x14ac:dyDescent="0.25">
      <c r="A175" s="94"/>
      <c r="B175" s="61"/>
      <c r="C175" s="75"/>
      <c r="D175" s="6"/>
      <c r="E175" s="6"/>
      <c r="F175" s="61"/>
      <c r="G175" s="6"/>
      <c r="H175" s="6"/>
      <c r="I175" s="6"/>
      <c r="J175" s="16"/>
      <c r="K175" s="92"/>
    </row>
    <row r="176" spans="1:11" x14ac:dyDescent="0.25">
      <c r="A176" s="94">
        <v>42483</v>
      </c>
      <c r="B176" s="61">
        <v>0.4375</v>
      </c>
      <c r="C176" s="75">
        <v>12</v>
      </c>
      <c r="D176" s="6" t="s">
        <v>1338</v>
      </c>
      <c r="E176" s="6" t="s">
        <v>1330</v>
      </c>
      <c r="F176" s="61">
        <v>0.75</v>
      </c>
      <c r="G176" s="6" t="s">
        <v>1172</v>
      </c>
      <c r="H176" s="6" t="s">
        <v>783</v>
      </c>
      <c r="I176" s="6"/>
      <c r="J176" s="16"/>
      <c r="K176" s="92">
        <f t="shared" ref="K176" si="6">F176-B176</f>
        <v>0.3125</v>
      </c>
    </row>
    <row r="177" spans="1:11" x14ac:dyDescent="0.25">
      <c r="A177" s="94"/>
      <c r="B177" s="61"/>
      <c r="C177" s="75">
        <v>6</v>
      </c>
      <c r="D177" s="6"/>
      <c r="E177" s="6"/>
      <c r="F177" s="61"/>
      <c r="G177" s="6"/>
      <c r="H177" s="6"/>
      <c r="I177" s="6"/>
      <c r="J177" s="16"/>
      <c r="K177" s="92"/>
    </row>
    <row r="178" spans="1:11" x14ac:dyDescent="0.25">
      <c r="A178" s="94"/>
      <c r="B178" s="61"/>
      <c r="C178" s="75">
        <v>6</v>
      </c>
      <c r="D178" s="6"/>
      <c r="E178" s="6"/>
      <c r="F178" s="61"/>
      <c r="G178" s="6"/>
      <c r="H178" s="6"/>
      <c r="I178" s="6"/>
      <c r="J178" s="16"/>
      <c r="K178" s="92"/>
    </row>
    <row r="179" spans="1:11" x14ac:dyDescent="0.25">
      <c r="A179" s="94"/>
      <c r="B179" s="61"/>
      <c r="C179" s="75">
        <v>6</v>
      </c>
      <c r="D179" s="6"/>
      <c r="E179" s="6"/>
      <c r="F179" s="61"/>
      <c r="G179" s="62"/>
      <c r="H179" s="6"/>
      <c r="I179" s="6"/>
      <c r="J179" s="16"/>
      <c r="K179" s="92"/>
    </row>
    <row r="180" spans="1:11" x14ac:dyDescent="0.25">
      <c r="A180" s="94"/>
      <c r="B180" s="61"/>
      <c r="C180" s="75">
        <v>6</v>
      </c>
      <c r="D180" s="6"/>
      <c r="E180" s="6"/>
      <c r="F180" s="61"/>
      <c r="G180" s="62"/>
      <c r="H180" s="6"/>
      <c r="I180" s="6"/>
      <c r="J180" s="16"/>
      <c r="K180" s="92"/>
    </row>
    <row r="181" spans="1:11" x14ac:dyDescent="0.25">
      <c r="A181" s="94"/>
      <c r="B181" s="61"/>
      <c r="C181" s="75">
        <v>6</v>
      </c>
      <c r="D181" s="6"/>
      <c r="E181" s="6"/>
      <c r="F181" s="61"/>
      <c r="G181" s="6"/>
      <c r="H181" s="6"/>
      <c r="I181" s="6"/>
      <c r="J181" s="16"/>
      <c r="K181" s="92"/>
    </row>
    <row r="182" spans="1:11" x14ac:dyDescent="0.25">
      <c r="A182" s="94"/>
      <c r="B182" s="61"/>
      <c r="C182" s="75">
        <v>6</v>
      </c>
      <c r="D182" s="6"/>
      <c r="E182" s="6"/>
      <c r="F182" s="61"/>
      <c r="G182" s="62"/>
      <c r="H182" s="6"/>
      <c r="I182" s="6"/>
      <c r="J182" s="16"/>
      <c r="K182" s="92"/>
    </row>
    <row r="183" spans="1:11" x14ac:dyDescent="0.25">
      <c r="A183" s="94"/>
      <c r="B183" s="61"/>
      <c r="C183" s="75" t="s">
        <v>391</v>
      </c>
      <c r="D183" s="6"/>
      <c r="E183" s="6"/>
      <c r="F183" s="61"/>
      <c r="G183" s="62"/>
      <c r="H183" s="6"/>
      <c r="I183" s="6"/>
      <c r="J183" s="16"/>
      <c r="K183" s="92"/>
    </row>
    <row r="184" spans="1:11" x14ac:dyDescent="0.25">
      <c r="A184" s="94"/>
      <c r="B184" s="61"/>
      <c r="C184" s="75" t="s">
        <v>391</v>
      </c>
      <c r="D184" s="6"/>
      <c r="E184" s="6"/>
      <c r="F184" s="61"/>
      <c r="G184" s="62"/>
      <c r="H184" s="6"/>
      <c r="I184" s="6"/>
      <c r="J184" s="16"/>
      <c r="K184" s="92"/>
    </row>
    <row r="185" spans="1:11" x14ac:dyDescent="0.25">
      <c r="A185" s="94"/>
      <c r="B185" s="61"/>
      <c r="C185" s="75" t="s">
        <v>391</v>
      </c>
      <c r="D185" s="6"/>
      <c r="E185" s="6"/>
      <c r="F185" s="61"/>
      <c r="G185" s="62"/>
      <c r="H185" s="6"/>
      <c r="I185" s="6"/>
      <c r="J185" s="16"/>
      <c r="K185" s="92"/>
    </row>
    <row r="186" spans="1:11" x14ac:dyDescent="0.25">
      <c r="A186" s="94"/>
      <c r="B186" s="61"/>
      <c r="C186" s="75">
        <v>10</v>
      </c>
      <c r="D186" s="6"/>
      <c r="E186" s="6"/>
      <c r="F186" s="61"/>
      <c r="G186" s="62"/>
      <c r="H186" s="6"/>
      <c r="I186" s="6"/>
      <c r="J186" s="16"/>
      <c r="K186" s="92"/>
    </row>
    <row r="187" spans="1:11" x14ac:dyDescent="0.25">
      <c r="A187" s="94"/>
      <c r="B187" s="61"/>
      <c r="C187" s="75"/>
      <c r="D187" s="6"/>
      <c r="E187" s="6"/>
      <c r="F187" s="61"/>
      <c r="G187" s="62"/>
      <c r="H187" s="6"/>
      <c r="I187" s="6"/>
      <c r="J187" s="16"/>
      <c r="K187" s="92"/>
    </row>
    <row r="188" spans="1:11" x14ac:dyDescent="0.25">
      <c r="A188" s="94"/>
      <c r="B188" s="61"/>
      <c r="C188" s="75"/>
      <c r="D188" s="6"/>
      <c r="E188" s="6"/>
      <c r="F188" s="61"/>
      <c r="G188" s="62"/>
      <c r="H188" s="6"/>
      <c r="I188" s="6"/>
      <c r="J188" s="16"/>
      <c r="K188" s="92"/>
    </row>
    <row r="189" spans="1:11" x14ac:dyDescent="0.25">
      <c r="A189" s="94">
        <v>42486</v>
      </c>
      <c r="B189" s="61">
        <v>0.47222222222222227</v>
      </c>
      <c r="C189" s="75">
        <v>800</v>
      </c>
      <c r="D189" s="6" t="s">
        <v>1317</v>
      </c>
      <c r="E189" s="77" t="s">
        <v>1320</v>
      </c>
      <c r="F189" s="61">
        <v>0.72569444444444453</v>
      </c>
      <c r="G189" s="6" t="s">
        <v>1322</v>
      </c>
      <c r="H189" s="6" t="s">
        <v>1324</v>
      </c>
      <c r="I189" s="99" t="s">
        <v>1325</v>
      </c>
      <c r="J189" s="16"/>
      <c r="K189" s="92">
        <f t="shared" ref="K189" si="7">F189-B189</f>
        <v>0.25347222222222227</v>
      </c>
    </row>
    <row r="190" spans="1:11" x14ac:dyDescent="0.25">
      <c r="A190" s="94" t="s">
        <v>10</v>
      </c>
      <c r="B190" s="61">
        <v>0.47569444444444442</v>
      </c>
      <c r="C190" s="75">
        <v>305</v>
      </c>
      <c r="D190" s="6" t="s">
        <v>1318</v>
      </c>
      <c r="E190" s="77" t="s">
        <v>1372</v>
      </c>
      <c r="F190" s="61">
        <v>0.73611111111111116</v>
      </c>
      <c r="G190" s="6" t="s">
        <v>1323</v>
      </c>
      <c r="H190" s="6"/>
      <c r="I190" s="6"/>
      <c r="J190" s="16"/>
      <c r="K190" s="92"/>
    </row>
    <row r="191" spans="1:11" x14ac:dyDescent="0.25">
      <c r="A191" s="94"/>
      <c r="B191" s="61">
        <v>0.70138888888888884</v>
      </c>
      <c r="C191" s="75">
        <v>250</v>
      </c>
      <c r="D191" s="6" t="s">
        <v>1319</v>
      </c>
      <c r="E191" s="77" t="s">
        <v>1321</v>
      </c>
      <c r="F191" s="61">
        <v>0.47986111111111113</v>
      </c>
      <c r="G191" s="6"/>
      <c r="H191" s="6"/>
      <c r="I191" s="6"/>
      <c r="J191" s="16"/>
      <c r="K191" s="92"/>
    </row>
    <row r="192" spans="1:11" x14ac:dyDescent="0.25">
      <c r="A192" s="94"/>
      <c r="B192" s="61"/>
      <c r="C192" s="75"/>
      <c r="D192" s="6"/>
      <c r="E192" s="6"/>
      <c r="F192" s="61"/>
      <c r="G192" s="6"/>
      <c r="H192" s="6"/>
      <c r="I192" s="6"/>
      <c r="J192" s="16"/>
      <c r="K192" s="92"/>
    </row>
    <row r="193" spans="1:11" x14ac:dyDescent="0.25">
      <c r="A193" s="94"/>
      <c r="B193" s="61">
        <v>0.375</v>
      </c>
      <c r="C193" s="75">
        <v>8</v>
      </c>
      <c r="D193" s="6" t="s">
        <v>1358</v>
      </c>
      <c r="E193" s="6" t="s">
        <v>1360</v>
      </c>
      <c r="F193" s="61">
        <v>0.4513888888888889</v>
      </c>
      <c r="G193" s="6" t="s">
        <v>1361</v>
      </c>
      <c r="H193" s="6" t="s">
        <v>694</v>
      </c>
      <c r="I193" s="99" t="s">
        <v>1366</v>
      </c>
      <c r="J193" s="16"/>
      <c r="K193" s="92">
        <f t="shared" ref="K193" si="8">F193-B193</f>
        <v>7.6388888888888895E-2</v>
      </c>
    </row>
    <row r="194" spans="1:11" x14ac:dyDescent="0.25">
      <c r="A194" s="94"/>
      <c r="B194" s="61"/>
      <c r="C194" s="75"/>
      <c r="D194" s="6" t="s">
        <v>1359</v>
      </c>
      <c r="E194" s="6"/>
      <c r="F194" s="61"/>
      <c r="G194" s="6"/>
      <c r="H194" s="6"/>
      <c r="I194" s="6"/>
      <c r="J194" s="16"/>
      <c r="K194" s="92"/>
    </row>
    <row r="195" spans="1:11" x14ac:dyDescent="0.25">
      <c r="A195" s="94"/>
      <c r="B195" s="61"/>
      <c r="C195" s="75"/>
      <c r="D195" s="6"/>
      <c r="E195" s="6"/>
      <c r="F195" s="61"/>
      <c r="G195" s="6"/>
      <c r="H195" s="6"/>
      <c r="I195" s="6"/>
      <c r="J195" s="16"/>
      <c r="K195" s="92"/>
    </row>
    <row r="196" spans="1:11" x14ac:dyDescent="0.25">
      <c r="A196" s="94"/>
      <c r="B196" s="61">
        <v>0.5</v>
      </c>
      <c r="C196" s="75">
        <v>6</v>
      </c>
      <c r="D196" s="6" t="s">
        <v>1363</v>
      </c>
      <c r="E196" s="6" t="s">
        <v>1364</v>
      </c>
      <c r="F196" s="61">
        <v>0.60416666666666663</v>
      </c>
      <c r="G196" s="6" t="s">
        <v>1361</v>
      </c>
      <c r="H196" s="6" t="s">
        <v>1365</v>
      </c>
      <c r="I196" s="99" t="s">
        <v>1362</v>
      </c>
      <c r="J196" s="16"/>
      <c r="K196" s="92"/>
    </row>
    <row r="197" spans="1:11" x14ac:dyDescent="0.25">
      <c r="A197" s="94"/>
      <c r="B197" s="61"/>
      <c r="C197" s="75" t="s">
        <v>391</v>
      </c>
      <c r="D197" s="6"/>
      <c r="E197" s="6"/>
      <c r="F197" s="61"/>
      <c r="G197" s="6"/>
      <c r="H197" s="6"/>
      <c r="I197" s="6"/>
      <c r="J197" s="16"/>
      <c r="K197" s="92"/>
    </row>
    <row r="198" spans="1:11" x14ac:dyDescent="0.25">
      <c r="A198" s="94"/>
      <c r="B198" s="61"/>
      <c r="C198" s="75" t="s">
        <v>391</v>
      </c>
      <c r="D198" s="6"/>
      <c r="E198" s="6"/>
      <c r="F198" s="61"/>
      <c r="G198" s="6"/>
      <c r="H198" s="6"/>
      <c r="I198" s="6"/>
      <c r="J198" s="16"/>
      <c r="K198" s="92"/>
    </row>
    <row r="199" spans="1:11" x14ac:dyDescent="0.25">
      <c r="A199" s="94"/>
      <c r="B199" s="61"/>
      <c r="C199" s="75"/>
      <c r="D199" s="6"/>
      <c r="E199" s="6"/>
      <c r="F199" s="61"/>
      <c r="G199" s="6"/>
      <c r="H199" s="6"/>
      <c r="I199" s="6"/>
      <c r="J199" s="16"/>
      <c r="K199" s="92"/>
    </row>
    <row r="200" spans="1:11" x14ac:dyDescent="0.25">
      <c r="A200" s="94">
        <v>42487</v>
      </c>
      <c r="B200" s="61">
        <v>0.41666666666666669</v>
      </c>
      <c r="C200" s="75">
        <v>6</v>
      </c>
      <c r="D200" s="6" t="s">
        <v>1339</v>
      </c>
      <c r="E200" s="6" t="s">
        <v>1340</v>
      </c>
      <c r="F200" s="61">
        <v>0.58333333333333337</v>
      </c>
      <c r="G200" s="6" t="s">
        <v>1256</v>
      </c>
      <c r="H200" s="6" t="s">
        <v>694</v>
      </c>
      <c r="I200" s="6"/>
      <c r="J200" s="16"/>
      <c r="K200" s="92">
        <f t="shared" ref="K200" si="9">F200-B200</f>
        <v>0.16666666666666669</v>
      </c>
    </row>
    <row r="201" spans="1:11" x14ac:dyDescent="0.25">
      <c r="A201" s="94"/>
      <c r="B201" s="61"/>
      <c r="C201" s="75">
        <v>6</v>
      </c>
      <c r="D201" s="6"/>
      <c r="E201" s="6"/>
      <c r="F201" s="61"/>
      <c r="G201" s="6"/>
      <c r="H201" s="6"/>
      <c r="I201" s="6"/>
      <c r="J201" s="16"/>
      <c r="K201" s="92"/>
    </row>
    <row r="202" spans="1:11" x14ac:dyDescent="0.25">
      <c r="A202" s="94"/>
      <c r="B202" s="61"/>
      <c r="C202" s="75">
        <v>6</v>
      </c>
      <c r="D202" s="6"/>
      <c r="E202" s="6"/>
      <c r="F202" s="61"/>
      <c r="G202" s="6"/>
      <c r="H202" s="6"/>
      <c r="I202" s="6"/>
      <c r="J202" s="16"/>
      <c r="K202" s="92"/>
    </row>
    <row r="203" spans="1:11" x14ac:dyDescent="0.25">
      <c r="A203" s="94"/>
      <c r="B203" s="61"/>
      <c r="C203" s="75"/>
      <c r="D203" s="6"/>
      <c r="E203" s="6"/>
      <c r="F203" s="61"/>
      <c r="G203" s="6"/>
      <c r="H203" s="6"/>
      <c r="I203" s="6"/>
      <c r="J203" s="16"/>
      <c r="K203" s="92"/>
    </row>
    <row r="204" spans="1:11" x14ac:dyDescent="0.25">
      <c r="A204" s="94"/>
      <c r="B204" s="61">
        <v>0.5</v>
      </c>
      <c r="C204" s="75">
        <v>800</v>
      </c>
      <c r="D204" s="6" t="s">
        <v>1317</v>
      </c>
      <c r="E204" s="77" t="s">
        <v>1367</v>
      </c>
      <c r="F204" s="61">
        <v>0.625</v>
      </c>
      <c r="G204" s="6" t="s">
        <v>1292</v>
      </c>
      <c r="H204" s="6" t="s">
        <v>501</v>
      </c>
      <c r="I204" s="77" t="s">
        <v>1368</v>
      </c>
      <c r="J204" s="16"/>
      <c r="K204" s="92">
        <f t="shared" ref="K204" si="10">F204-B204</f>
        <v>0.125</v>
      </c>
    </row>
    <row r="205" spans="1:11" x14ac:dyDescent="0.25">
      <c r="A205" s="94"/>
      <c r="B205" s="61">
        <v>0.50347222222222221</v>
      </c>
      <c r="C205" s="75">
        <v>305</v>
      </c>
      <c r="D205" s="6" t="s">
        <v>1318</v>
      </c>
      <c r="E205" s="77" t="s">
        <v>1371</v>
      </c>
      <c r="F205" s="61">
        <v>0.62847222222222221</v>
      </c>
      <c r="G205" s="6" t="s">
        <v>1361</v>
      </c>
      <c r="H205" s="6"/>
      <c r="I205" s="77" t="s">
        <v>1369</v>
      </c>
      <c r="J205" s="16"/>
      <c r="K205" s="92"/>
    </row>
    <row r="206" spans="1:11" x14ac:dyDescent="0.25">
      <c r="A206" s="94"/>
      <c r="B206" s="61">
        <v>0.61458333333333337</v>
      </c>
      <c r="C206" s="75">
        <v>250</v>
      </c>
      <c r="D206" s="6" t="s">
        <v>1319</v>
      </c>
      <c r="E206" s="6"/>
      <c r="F206" s="61">
        <v>0.51041666666666663</v>
      </c>
      <c r="G206" s="6"/>
      <c r="H206" s="6"/>
      <c r="I206" s="6"/>
      <c r="J206" s="16"/>
      <c r="K206" s="92"/>
    </row>
    <row r="207" spans="1:11" x14ac:dyDescent="0.25">
      <c r="A207" s="94"/>
      <c r="B207" s="61">
        <v>0.61805555555555558</v>
      </c>
      <c r="C207" s="75">
        <v>101</v>
      </c>
      <c r="D207" s="6" t="s">
        <v>1370</v>
      </c>
      <c r="E207" s="6"/>
      <c r="F207" s="61">
        <v>0.51388888888888895</v>
      </c>
      <c r="G207" s="6"/>
      <c r="H207" s="6"/>
      <c r="I207" s="6"/>
      <c r="J207" s="16"/>
      <c r="K207" s="92"/>
    </row>
    <row r="208" spans="1:11" x14ac:dyDescent="0.25">
      <c r="A208" s="94"/>
      <c r="B208" s="61"/>
      <c r="C208" s="75"/>
      <c r="D208" s="6"/>
      <c r="E208" s="6"/>
      <c r="F208" s="61"/>
      <c r="G208" s="6"/>
      <c r="H208" s="6"/>
      <c r="I208" s="6"/>
      <c r="J208" s="16"/>
      <c r="K208" s="92"/>
    </row>
    <row r="209" spans="1:11" x14ac:dyDescent="0.25">
      <c r="A209" s="94"/>
      <c r="B209" s="61"/>
      <c r="C209" s="75"/>
      <c r="D209" s="6"/>
      <c r="E209" s="6"/>
      <c r="F209" s="61"/>
      <c r="G209" s="6"/>
      <c r="H209" s="6"/>
      <c r="I209" s="6"/>
      <c r="J209" s="16"/>
      <c r="K209" s="92"/>
    </row>
    <row r="210" spans="1:11" x14ac:dyDescent="0.25">
      <c r="A210" s="94"/>
      <c r="B210" s="61"/>
      <c r="C210" s="75"/>
      <c r="D210" s="6"/>
      <c r="E210" s="6"/>
      <c r="F210" s="61"/>
      <c r="G210" s="62"/>
      <c r="H210" s="6"/>
      <c r="I210" s="102"/>
      <c r="J210" s="16"/>
      <c r="K210" s="92"/>
    </row>
    <row r="211" spans="1:11" x14ac:dyDescent="0.25">
      <c r="A211" s="94">
        <v>42488</v>
      </c>
      <c r="B211" s="61">
        <v>0.40277777777777773</v>
      </c>
      <c r="C211" s="75">
        <v>8</v>
      </c>
      <c r="D211" s="6" t="s">
        <v>1341</v>
      </c>
      <c r="E211" s="6" t="s">
        <v>1330</v>
      </c>
      <c r="F211" s="61">
        <v>0.50347222222222221</v>
      </c>
      <c r="G211" s="6" t="s">
        <v>1256</v>
      </c>
      <c r="H211" s="6" t="s">
        <v>16</v>
      </c>
      <c r="I211" s="6"/>
      <c r="J211" s="16"/>
      <c r="K211" s="92">
        <f t="shared" ref="K211" si="11">F211-B211</f>
        <v>0.10069444444444448</v>
      </c>
    </row>
    <row r="212" spans="1:11" x14ac:dyDescent="0.25">
      <c r="A212" s="94"/>
      <c r="B212" s="61"/>
      <c r="C212" s="75">
        <v>6</v>
      </c>
      <c r="D212" s="6"/>
      <c r="E212" s="6"/>
      <c r="F212" s="61"/>
      <c r="G212" s="6"/>
      <c r="H212" s="6"/>
      <c r="I212" s="6"/>
      <c r="J212" s="16"/>
      <c r="K212" s="92"/>
    </row>
    <row r="213" spans="1:11" x14ac:dyDescent="0.25">
      <c r="A213" s="94"/>
      <c r="B213" s="61"/>
      <c r="C213" s="75">
        <v>6</v>
      </c>
      <c r="D213" s="6"/>
      <c r="E213" s="6"/>
      <c r="F213" s="61"/>
      <c r="G213" s="62"/>
      <c r="H213" s="6"/>
      <c r="I213" s="102"/>
      <c r="J213" s="16"/>
      <c r="K213" s="92"/>
    </row>
    <row r="214" spans="1:11" x14ac:dyDescent="0.25">
      <c r="A214" s="94"/>
      <c r="B214" s="61"/>
      <c r="C214" s="75" t="s">
        <v>391</v>
      </c>
      <c r="D214" s="6"/>
      <c r="E214" s="6"/>
      <c r="F214" s="61"/>
      <c r="G214" s="6"/>
      <c r="H214" s="6"/>
      <c r="I214" s="6"/>
      <c r="J214" s="16"/>
      <c r="K214" s="92"/>
    </row>
    <row r="215" spans="1:11" x14ac:dyDescent="0.25">
      <c r="A215" s="94"/>
      <c r="B215" s="61"/>
      <c r="C215" s="75"/>
      <c r="D215" s="6"/>
      <c r="E215" s="6"/>
      <c r="F215" s="61"/>
      <c r="G215" s="6"/>
      <c r="H215" s="6"/>
      <c r="I215" s="6"/>
      <c r="J215" s="16"/>
      <c r="K215" s="92"/>
    </row>
    <row r="216" spans="1:11" x14ac:dyDescent="0.25">
      <c r="A216" s="94">
        <v>42489</v>
      </c>
      <c r="B216" s="61">
        <v>0.5</v>
      </c>
      <c r="C216" s="75">
        <v>6</v>
      </c>
      <c r="D216" s="6" t="s">
        <v>1342</v>
      </c>
      <c r="E216" s="6" t="s">
        <v>1330</v>
      </c>
      <c r="F216" s="61">
        <v>0.52083333333333337</v>
      </c>
      <c r="G216" s="6" t="s">
        <v>1172</v>
      </c>
      <c r="H216" s="6"/>
      <c r="I216" s="6"/>
      <c r="J216" s="16"/>
      <c r="K216" s="92">
        <f t="shared" ref="K216" si="12">F216-B216</f>
        <v>2.083333333333337E-2</v>
      </c>
    </row>
    <row r="217" spans="1:11" x14ac:dyDescent="0.25">
      <c r="A217" s="94"/>
      <c r="B217" s="61"/>
      <c r="C217" s="75">
        <v>6</v>
      </c>
      <c r="D217" s="6"/>
      <c r="E217" s="6"/>
      <c r="F217" s="61"/>
      <c r="G217" s="6"/>
      <c r="H217" s="6"/>
      <c r="I217" s="6"/>
      <c r="J217" s="16"/>
      <c r="K217" s="92"/>
    </row>
    <row r="218" spans="1:11" x14ac:dyDescent="0.25">
      <c r="A218" s="94"/>
      <c r="B218" s="61"/>
      <c r="C218" s="75">
        <v>6</v>
      </c>
      <c r="D218" s="6"/>
      <c r="E218" s="6"/>
      <c r="F218" s="61"/>
      <c r="G218" s="6"/>
      <c r="H218" s="6"/>
      <c r="I218" s="6"/>
      <c r="J218" s="16"/>
      <c r="K218" s="92"/>
    </row>
    <row r="219" spans="1:11" x14ac:dyDescent="0.25">
      <c r="A219" s="94"/>
      <c r="B219" s="61"/>
      <c r="C219" s="75"/>
      <c r="D219" s="6"/>
      <c r="E219" s="6"/>
      <c r="F219" s="61"/>
      <c r="G219" s="6"/>
      <c r="H219" s="6"/>
      <c r="I219" s="6"/>
      <c r="J219" s="16"/>
      <c r="K219" s="92"/>
    </row>
    <row r="220" spans="1:11" x14ac:dyDescent="0.25">
      <c r="A220" s="94"/>
      <c r="B220" s="61">
        <v>0.39583333333333331</v>
      </c>
      <c r="C220" s="75">
        <v>6</v>
      </c>
      <c r="D220" s="6" t="s">
        <v>1343</v>
      </c>
      <c r="E220" s="6" t="s">
        <v>1340</v>
      </c>
      <c r="F220" s="61">
        <v>0.53125</v>
      </c>
      <c r="G220" s="6" t="s">
        <v>1172</v>
      </c>
      <c r="H220" s="6" t="s">
        <v>783</v>
      </c>
      <c r="I220" s="6"/>
      <c r="J220" s="16"/>
      <c r="K220" s="92">
        <f t="shared" ref="K220" si="13">F220-B220</f>
        <v>0.13541666666666669</v>
      </c>
    </row>
    <row r="221" spans="1:11" x14ac:dyDescent="0.25">
      <c r="A221" s="94"/>
      <c r="B221" s="61"/>
      <c r="C221" s="75">
        <v>6</v>
      </c>
      <c r="D221" s="6"/>
      <c r="E221" s="6"/>
      <c r="F221" s="61"/>
      <c r="G221" s="6"/>
      <c r="H221" s="6"/>
      <c r="I221" s="6"/>
      <c r="J221" s="16"/>
      <c r="K221" s="92"/>
    </row>
    <row r="222" spans="1:11" x14ac:dyDescent="0.25">
      <c r="A222" s="94"/>
      <c r="B222" s="61"/>
      <c r="C222" s="75"/>
      <c r="D222" s="6"/>
      <c r="E222" s="6"/>
      <c r="F222" s="61"/>
      <c r="G222" s="6"/>
      <c r="H222" s="6"/>
      <c r="I222" s="6"/>
      <c r="J222" s="16"/>
      <c r="K222" s="92"/>
    </row>
    <row r="223" spans="1:11" x14ac:dyDescent="0.25">
      <c r="A223" s="94"/>
      <c r="B223" s="61"/>
      <c r="C223" s="75"/>
      <c r="D223" s="6"/>
      <c r="E223" s="6"/>
      <c r="F223" s="61"/>
      <c r="G223" s="6"/>
      <c r="H223" s="6"/>
      <c r="I223" s="6"/>
      <c r="J223" s="16"/>
      <c r="K223" s="92"/>
    </row>
    <row r="224" spans="1:11" x14ac:dyDescent="0.25">
      <c r="A224" s="94">
        <v>42490</v>
      </c>
      <c r="B224" s="61">
        <v>0.40625</v>
      </c>
      <c r="C224" s="75">
        <v>6</v>
      </c>
      <c r="D224" s="6" t="s">
        <v>1344</v>
      </c>
      <c r="E224" s="6" t="s">
        <v>1330</v>
      </c>
      <c r="F224" s="61">
        <v>0.48958333333333331</v>
      </c>
      <c r="G224" s="6" t="s">
        <v>1172</v>
      </c>
      <c r="H224" s="6" t="s">
        <v>1345</v>
      </c>
      <c r="I224" s="6"/>
      <c r="J224" s="16"/>
      <c r="K224" s="92">
        <f t="shared" ref="K224" si="14">F224-B224</f>
        <v>8.3333333333333315E-2</v>
      </c>
    </row>
    <row r="225" spans="1:11" x14ac:dyDescent="0.25">
      <c r="A225" s="94"/>
      <c r="B225" s="61"/>
      <c r="C225" s="75">
        <v>6</v>
      </c>
      <c r="D225" s="6"/>
      <c r="E225" s="6"/>
      <c r="F225" s="61"/>
      <c r="G225" s="6"/>
      <c r="H225" s="6"/>
      <c r="I225" s="6"/>
      <c r="J225" s="16"/>
      <c r="K225" s="92"/>
    </row>
    <row r="226" spans="1:11" x14ac:dyDescent="0.25">
      <c r="A226" s="94"/>
      <c r="B226" s="61"/>
      <c r="C226" s="75">
        <v>6</v>
      </c>
      <c r="D226" s="6"/>
      <c r="E226" s="6"/>
      <c r="F226" s="61"/>
      <c r="G226" s="6"/>
      <c r="H226" s="6"/>
      <c r="I226" s="6"/>
      <c r="J226" s="16"/>
      <c r="K226" s="92"/>
    </row>
    <row r="227" spans="1:11" x14ac:dyDescent="0.25">
      <c r="A227" s="94"/>
      <c r="B227" s="61"/>
      <c r="C227" s="75" t="s">
        <v>391</v>
      </c>
      <c r="D227" s="6"/>
      <c r="E227" s="6"/>
      <c r="F227" s="61"/>
      <c r="G227" s="6"/>
      <c r="H227" s="6"/>
      <c r="I227" s="6"/>
      <c r="J227" s="16"/>
      <c r="K227" s="92"/>
    </row>
    <row r="228" spans="1:11" x14ac:dyDescent="0.25">
      <c r="A228" s="94"/>
      <c r="B228" s="61"/>
      <c r="C228" s="75"/>
      <c r="D228" s="6"/>
      <c r="E228" s="6"/>
      <c r="F228" s="61"/>
      <c r="G228" s="6"/>
      <c r="H228" s="6"/>
      <c r="I228" s="6"/>
      <c r="J228" s="16"/>
      <c r="K228" s="92"/>
    </row>
    <row r="229" spans="1:11" x14ac:dyDescent="0.25">
      <c r="A229" s="95"/>
      <c r="B229" s="103"/>
      <c r="C229" s="95"/>
      <c r="D229" s="6"/>
      <c r="E229" s="16"/>
      <c r="F229" s="103"/>
      <c r="G229" s="16"/>
      <c r="H229" s="16"/>
      <c r="I229" s="16"/>
      <c r="J229" s="16"/>
      <c r="K229" s="92">
        <f>SUM(K3:K228)</f>
        <v>6.6319444444444446</v>
      </c>
    </row>
    <row r="230" spans="1:11" x14ac:dyDescent="0.25">
      <c r="A230" s="95"/>
      <c r="B230" s="104"/>
      <c r="C230" s="95">
        <f>COUNT(C3:C228)</f>
        <v>111</v>
      </c>
      <c r="D230" s="16"/>
      <c r="E230" s="16"/>
      <c r="F230" s="103"/>
      <c r="G230" s="16"/>
      <c r="H230" s="16"/>
      <c r="I230" s="16"/>
      <c r="J230" s="16"/>
      <c r="K230" s="16"/>
    </row>
    <row r="231" spans="1:11" x14ac:dyDescent="0.25">
      <c r="A231" s="95"/>
      <c r="B231" s="105"/>
      <c r="C231" s="95"/>
      <c r="D231" s="16"/>
      <c r="E231" s="16"/>
      <c r="F231" s="103"/>
      <c r="G231" s="16"/>
      <c r="H231" s="16"/>
      <c r="I231" s="16"/>
      <c r="J231" s="16"/>
      <c r="K231" s="16"/>
    </row>
    <row r="232" spans="1:11" x14ac:dyDescent="0.25">
      <c r="A232" s="95"/>
      <c r="B232" s="103"/>
      <c r="C232" s="95"/>
      <c r="D232" s="16"/>
      <c r="E232" s="16"/>
      <c r="F232" s="103"/>
      <c r="G232" s="16"/>
      <c r="H232" s="16"/>
      <c r="I232" s="16"/>
      <c r="J232" s="16"/>
      <c r="K232" s="16"/>
    </row>
    <row r="233" spans="1:11" x14ac:dyDescent="0.25">
      <c r="A233" s="95"/>
      <c r="B233" s="103"/>
      <c r="C233" s="95"/>
      <c r="D233" s="16"/>
      <c r="E233" s="16"/>
      <c r="F233" s="16"/>
      <c r="G233" s="16"/>
      <c r="H233" s="16"/>
      <c r="I233" s="16"/>
      <c r="J233" s="16"/>
      <c r="K233" s="16"/>
    </row>
    <row r="234" spans="1:11" x14ac:dyDescent="0.25">
      <c r="A234" s="95"/>
      <c r="B234" s="16"/>
      <c r="C234" s="95"/>
      <c r="D234" s="16"/>
      <c r="E234" s="16"/>
      <c r="F234" s="16"/>
      <c r="G234" s="16"/>
      <c r="H234" s="16"/>
      <c r="I234" s="16"/>
      <c r="J234" s="16"/>
      <c r="K234" s="16"/>
    </row>
    <row r="235" spans="1:11" x14ac:dyDescent="0.25">
      <c r="A235" s="106"/>
      <c r="B235" s="107"/>
      <c r="C235" s="95"/>
      <c r="D235" s="16"/>
      <c r="E235" s="16"/>
      <c r="F235" s="16"/>
      <c r="G235" s="16"/>
      <c r="H235" s="16"/>
      <c r="I235" s="16"/>
      <c r="J235" s="16"/>
      <c r="K235" s="16"/>
    </row>
    <row r="236" spans="1:11" x14ac:dyDescent="0.25">
      <c r="A236" s="95"/>
      <c r="B236" s="16"/>
      <c r="C236" s="95"/>
      <c r="D236" s="16"/>
      <c r="E236" s="16"/>
      <c r="F236" s="16"/>
      <c r="G236" s="16"/>
      <c r="H236" s="16"/>
      <c r="I236" s="16"/>
      <c r="J236" s="16"/>
      <c r="K236" s="16"/>
    </row>
    <row r="237" spans="1:11" x14ac:dyDescent="0.25">
      <c r="A237" s="95"/>
      <c r="B237" s="16"/>
      <c r="C237" s="95"/>
      <c r="D237" s="16"/>
      <c r="E237" s="16"/>
      <c r="F237" s="16"/>
      <c r="G237" s="16"/>
      <c r="H237" s="16"/>
      <c r="I237" s="16"/>
      <c r="J237" s="16"/>
      <c r="K237" s="16"/>
    </row>
    <row r="244" spans="4:4" x14ac:dyDescent="0.25">
      <c r="D244" t="s">
        <v>5</v>
      </c>
    </row>
  </sheetData>
  <printOptions horizontalCentered="1" verticalCentered="1"/>
  <pageMargins left="0" right="0" top="1.7322834645669292" bottom="0.15748031496062992" header="0.31496062992125984" footer="0.31496062992125984"/>
  <pageSetup paperSize="5" scale="70" orientation="landscape" horizontalDpi="0" verticalDpi="0" r:id="rId1"/>
  <headerFooter>
    <oddHeader>&amp;LIDAAN
SUB GERENCIA TECNICA METROPOLITANA
DISTRIBUCIÓN Y CONTROL DE REDES
CONTROL DE CIERRES
TOTAL: 68 CIERRES
TOTAL DE HORAS DE INTERRUPCIÓN: 131:11:00&amp;RENERO-2016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"/>
  <sheetViews>
    <sheetView topLeftCell="I183" zoomScale="130" zoomScaleNormal="130" workbookViewId="0">
      <selection activeCell="E201" sqref="E201"/>
    </sheetView>
  </sheetViews>
  <sheetFormatPr baseColWidth="10" defaultRowHeight="15" x14ac:dyDescent="0.25"/>
  <cols>
    <col min="1" max="1" width="11.42578125" style="2"/>
    <col min="2" max="2" width="12.7109375" customWidth="1"/>
    <col min="3" max="3" width="12.7109375" style="2" customWidth="1"/>
    <col min="4" max="4" width="45.7109375" customWidth="1"/>
    <col min="5" max="5" width="32.7109375" customWidth="1"/>
    <col min="6" max="6" width="12.7109375" customWidth="1"/>
    <col min="7" max="7" width="40.7109375" customWidth="1"/>
    <col min="8" max="8" width="38.7109375" customWidth="1"/>
    <col min="9" max="9" width="25.7109375" customWidth="1"/>
  </cols>
  <sheetData>
    <row r="1" spans="1:12" x14ac:dyDescent="0.25">
      <c r="A1" s="2" t="s">
        <v>10</v>
      </c>
      <c r="B1" s="7" t="s">
        <v>0</v>
      </c>
      <c r="F1" s="7" t="s">
        <v>4</v>
      </c>
    </row>
    <row r="2" spans="1:12" x14ac:dyDescent="0.25">
      <c r="A2" s="9" t="s">
        <v>7</v>
      </c>
      <c r="B2" s="9" t="s">
        <v>1</v>
      </c>
      <c r="C2" s="9" t="s">
        <v>6</v>
      </c>
      <c r="D2" s="8" t="s">
        <v>2</v>
      </c>
      <c r="E2" s="8" t="s">
        <v>3</v>
      </c>
      <c r="F2" s="9" t="s">
        <v>1</v>
      </c>
      <c r="G2" s="8" t="s">
        <v>8</v>
      </c>
      <c r="H2" s="8" t="s">
        <v>12</v>
      </c>
      <c r="I2" s="8" t="s">
        <v>9</v>
      </c>
      <c r="K2" s="111" t="s">
        <v>1326</v>
      </c>
    </row>
    <row r="3" spans="1:12" x14ac:dyDescent="0.25">
      <c r="A3" s="88">
        <v>42491</v>
      </c>
      <c r="B3" s="89">
        <v>0.33680555555555558</v>
      </c>
      <c r="C3" s="90">
        <v>6</v>
      </c>
      <c r="D3" s="62" t="s">
        <v>1329</v>
      </c>
      <c r="E3" s="62" t="s">
        <v>1330</v>
      </c>
      <c r="F3" s="89">
        <v>0.58333333333333337</v>
      </c>
      <c r="G3" s="62" t="s">
        <v>1331</v>
      </c>
      <c r="H3" s="6" t="s">
        <v>527</v>
      </c>
      <c r="I3" s="102" t="s">
        <v>1332</v>
      </c>
      <c r="J3" s="91"/>
      <c r="K3" s="92">
        <f>F3-B3</f>
        <v>0.24652777777777779</v>
      </c>
    </row>
    <row r="4" spans="1:12" s="56" customFormat="1" x14ac:dyDescent="0.25">
      <c r="A4" s="88"/>
      <c r="B4" s="89"/>
      <c r="C4" s="90">
        <v>6</v>
      </c>
      <c r="D4" s="62"/>
      <c r="E4" s="62"/>
      <c r="F4" s="89"/>
      <c r="G4" s="62"/>
      <c r="H4" s="62"/>
      <c r="I4" s="62"/>
      <c r="J4" s="91"/>
      <c r="K4" s="92"/>
    </row>
    <row r="5" spans="1:12" x14ac:dyDescent="0.25">
      <c r="A5" s="88"/>
      <c r="B5" s="89"/>
      <c r="C5" s="90"/>
      <c r="D5" s="62"/>
      <c r="E5" s="62"/>
      <c r="F5" s="89"/>
      <c r="G5" s="62"/>
      <c r="H5" s="93"/>
      <c r="I5" s="62"/>
      <c r="J5" s="16"/>
      <c r="K5" s="92"/>
    </row>
    <row r="6" spans="1:12" x14ac:dyDescent="0.25">
      <c r="A6" s="94">
        <v>42492</v>
      </c>
      <c r="B6" s="60">
        <v>0.41666666666666669</v>
      </c>
      <c r="C6" s="75">
        <v>6</v>
      </c>
      <c r="D6" s="6" t="s">
        <v>1333</v>
      </c>
      <c r="E6" s="6" t="s">
        <v>1334</v>
      </c>
      <c r="F6" s="60">
        <v>0.50347222222222221</v>
      </c>
      <c r="G6" s="62" t="s">
        <v>1331</v>
      </c>
      <c r="H6" s="6" t="s">
        <v>527</v>
      </c>
      <c r="I6" s="6"/>
      <c r="J6" s="16"/>
      <c r="K6" s="92">
        <f>F6-B6</f>
        <v>8.6805555555555525E-2</v>
      </c>
    </row>
    <row r="7" spans="1:12" x14ac:dyDescent="0.25">
      <c r="A7" s="94"/>
      <c r="B7" s="60"/>
      <c r="C7" s="75">
        <v>6</v>
      </c>
      <c r="D7" s="6"/>
      <c r="E7" s="6"/>
      <c r="F7" s="60"/>
      <c r="G7" s="62"/>
      <c r="H7" s="6"/>
      <c r="I7" s="6"/>
      <c r="J7" s="16"/>
      <c r="K7" s="92"/>
    </row>
    <row r="8" spans="1:12" x14ac:dyDescent="0.25">
      <c r="A8" s="94"/>
      <c r="B8" s="60"/>
      <c r="C8" s="75"/>
      <c r="D8" s="6"/>
      <c r="E8" s="6"/>
      <c r="F8" s="60"/>
      <c r="G8" s="62"/>
      <c r="H8" s="6"/>
      <c r="I8" s="6"/>
      <c r="J8" s="16"/>
      <c r="K8" s="92"/>
    </row>
    <row r="9" spans="1:12" x14ac:dyDescent="0.25">
      <c r="A9" s="94"/>
      <c r="B9" s="60">
        <v>0.375</v>
      </c>
      <c r="C9" s="75">
        <v>6</v>
      </c>
      <c r="D9" s="62" t="s">
        <v>1329</v>
      </c>
      <c r="E9" s="62" t="s">
        <v>1330</v>
      </c>
      <c r="F9" s="60">
        <v>0.5625</v>
      </c>
      <c r="G9" s="62" t="s">
        <v>1331</v>
      </c>
      <c r="H9" s="6" t="s">
        <v>527</v>
      </c>
      <c r="I9" s="102" t="s">
        <v>1335</v>
      </c>
      <c r="J9" s="16"/>
      <c r="K9" s="92">
        <f>F9-B9</f>
        <v>0.1875</v>
      </c>
    </row>
    <row r="10" spans="1:12" x14ac:dyDescent="0.25">
      <c r="A10" s="94"/>
      <c r="B10" s="60"/>
      <c r="C10" s="75">
        <v>6</v>
      </c>
      <c r="D10" s="6"/>
      <c r="E10" s="6"/>
      <c r="F10" s="60"/>
      <c r="G10" s="62"/>
      <c r="H10" s="6"/>
      <c r="I10" s="6"/>
      <c r="J10" s="16"/>
      <c r="K10" s="92"/>
    </row>
    <row r="11" spans="1:12" x14ac:dyDescent="0.25">
      <c r="A11" s="94"/>
      <c r="B11" s="60"/>
      <c r="C11" s="75"/>
      <c r="D11" s="6"/>
      <c r="E11" s="6"/>
      <c r="F11" s="60"/>
      <c r="G11" s="62"/>
      <c r="H11" s="6"/>
      <c r="I11" s="6"/>
      <c r="J11" s="16"/>
      <c r="K11" s="92"/>
    </row>
    <row r="12" spans="1:12" x14ac:dyDescent="0.25">
      <c r="A12" s="94">
        <v>42493</v>
      </c>
      <c r="B12" s="60">
        <v>0.40625</v>
      </c>
      <c r="C12" s="75">
        <v>6</v>
      </c>
      <c r="D12" s="6" t="s">
        <v>1433</v>
      </c>
      <c r="E12" s="6" t="s">
        <v>1434</v>
      </c>
      <c r="F12" s="76"/>
      <c r="G12" s="62" t="s">
        <v>1478</v>
      </c>
      <c r="H12" s="6" t="s">
        <v>1357</v>
      </c>
      <c r="I12" s="77" t="s">
        <v>1475</v>
      </c>
      <c r="J12" s="16"/>
      <c r="K12" s="92"/>
    </row>
    <row r="13" spans="1:12" x14ac:dyDescent="0.25">
      <c r="A13" s="94"/>
      <c r="B13" s="60"/>
      <c r="C13" s="75"/>
      <c r="D13" s="6"/>
      <c r="E13" s="6"/>
      <c r="F13" s="60"/>
      <c r="G13" s="62"/>
      <c r="H13" s="62"/>
      <c r="I13" s="6"/>
      <c r="J13" s="16"/>
      <c r="K13" s="92"/>
    </row>
    <row r="14" spans="1:12" x14ac:dyDescent="0.25">
      <c r="A14" s="94">
        <v>42494</v>
      </c>
      <c r="B14" s="60">
        <v>0.48958333333333331</v>
      </c>
      <c r="C14" s="75">
        <v>6</v>
      </c>
      <c r="D14" s="6" t="s">
        <v>1479</v>
      </c>
      <c r="E14" s="6" t="s">
        <v>1466</v>
      </c>
      <c r="F14" s="60">
        <v>0.61458333333333337</v>
      </c>
      <c r="G14" s="62" t="s">
        <v>500</v>
      </c>
      <c r="H14" s="6" t="s">
        <v>694</v>
      </c>
      <c r="I14" s="6"/>
      <c r="J14" s="16"/>
      <c r="K14" s="92">
        <f>F14-B14</f>
        <v>0.12500000000000006</v>
      </c>
      <c r="L14" s="6"/>
    </row>
    <row r="15" spans="1:12" x14ac:dyDescent="0.25">
      <c r="A15" s="94"/>
      <c r="B15" s="60"/>
      <c r="C15" s="75">
        <v>6</v>
      </c>
      <c r="D15" s="6"/>
      <c r="E15" s="6"/>
      <c r="F15" s="60"/>
      <c r="G15" s="62"/>
      <c r="H15" s="62"/>
      <c r="I15" s="6"/>
      <c r="J15" s="16"/>
      <c r="K15" s="92"/>
    </row>
    <row r="16" spans="1:12" x14ac:dyDescent="0.25">
      <c r="A16" s="94"/>
      <c r="B16" s="60"/>
      <c r="C16" s="75"/>
      <c r="D16" s="6"/>
      <c r="E16" s="6"/>
      <c r="F16" s="60"/>
      <c r="G16" s="62"/>
      <c r="H16" s="62"/>
      <c r="I16" s="6"/>
      <c r="J16" s="16"/>
      <c r="K16" s="92"/>
    </row>
    <row r="17" spans="1:11" x14ac:dyDescent="0.25">
      <c r="A17" s="94"/>
      <c r="B17" s="60">
        <v>0.55555555555555558</v>
      </c>
      <c r="C17" s="75">
        <v>6</v>
      </c>
      <c r="D17" s="6" t="s">
        <v>1480</v>
      </c>
      <c r="E17" s="6" t="s">
        <v>1330</v>
      </c>
      <c r="F17" s="60">
        <v>0.63888888888888895</v>
      </c>
      <c r="G17" s="62" t="s">
        <v>500</v>
      </c>
      <c r="H17" s="6" t="s">
        <v>694</v>
      </c>
      <c r="I17" s="6"/>
      <c r="J17" s="16"/>
      <c r="K17" s="92">
        <f>F17-B17</f>
        <v>8.333333333333337E-2</v>
      </c>
    </row>
    <row r="18" spans="1:11" x14ac:dyDescent="0.25">
      <c r="A18" s="94"/>
      <c r="B18" s="60"/>
      <c r="C18" s="75">
        <v>6</v>
      </c>
      <c r="D18" s="6"/>
      <c r="E18" s="6"/>
      <c r="F18" s="60"/>
      <c r="G18" s="62"/>
      <c r="H18" s="62"/>
      <c r="I18" s="6"/>
      <c r="J18" s="16"/>
      <c r="K18" s="92"/>
    </row>
    <row r="19" spans="1:11" x14ac:dyDescent="0.25">
      <c r="A19" s="94"/>
      <c r="B19" s="60"/>
      <c r="C19" s="75">
        <v>6</v>
      </c>
      <c r="D19" s="6"/>
      <c r="E19" s="6"/>
      <c r="F19" s="60"/>
      <c r="G19" s="62"/>
      <c r="H19" s="62"/>
      <c r="I19" s="6"/>
      <c r="J19" s="16"/>
      <c r="K19" s="92"/>
    </row>
    <row r="20" spans="1:11" x14ac:dyDescent="0.25">
      <c r="A20" s="94"/>
      <c r="B20" s="60"/>
      <c r="C20" s="75">
        <v>6</v>
      </c>
      <c r="D20" s="6"/>
      <c r="E20" s="6"/>
      <c r="F20" s="60"/>
      <c r="G20" s="62"/>
      <c r="H20" s="62"/>
      <c r="I20" s="6"/>
      <c r="J20" s="16"/>
      <c r="K20" s="92"/>
    </row>
    <row r="21" spans="1:11" x14ac:dyDescent="0.25">
      <c r="A21" s="94"/>
      <c r="B21" s="60"/>
      <c r="C21" s="75"/>
      <c r="D21" s="6"/>
      <c r="E21" s="6"/>
      <c r="F21" s="60"/>
      <c r="G21" s="62"/>
      <c r="H21" s="62"/>
      <c r="I21" s="6"/>
      <c r="J21" s="16"/>
      <c r="K21" s="92"/>
    </row>
    <row r="22" spans="1:11" x14ac:dyDescent="0.25">
      <c r="A22" s="94">
        <v>42495</v>
      </c>
      <c r="B22" s="60">
        <v>0.33333333333333331</v>
      </c>
      <c r="C22" s="75">
        <v>6</v>
      </c>
      <c r="D22" s="6" t="s">
        <v>1373</v>
      </c>
      <c r="E22" s="6" t="s">
        <v>1374</v>
      </c>
      <c r="F22" s="60">
        <v>0.71527777777777779</v>
      </c>
      <c r="G22" s="62" t="s">
        <v>1378</v>
      </c>
      <c r="H22" s="62" t="s">
        <v>1380</v>
      </c>
      <c r="I22" s="6" t="s">
        <v>1383</v>
      </c>
      <c r="J22" s="16"/>
      <c r="K22" s="92">
        <f>F22-B22</f>
        <v>0.38194444444444448</v>
      </c>
    </row>
    <row r="23" spans="1:11" x14ac:dyDescent="0.25">
      <c r="A23" s="94"/>
      <c r="B23" s="60"/>
      <c r="C23" s="75"/>
      <c r="D23" s="6"/>
      <c r="E23" s="6" t="s">
        <v>1375</v>
      </c>
      <c r="F23" s="60"/>
      <c r="G23" s="62" t="s">
        <v>1379</v>
      </c>
      <c r="H23" s="6" t="s">
        <v>1382</v>
      </c>
      <c r="I23" s="6" t="s">
        <v>1381</v>
      </c>
      <c r="J23" s="16"/>
      <c r="K23" s="92"/>
    </row>
    <row r="24" spans="1:11" x14ac:dyDescent="0.25">
      <c r="A24" s="94"/>
      <c r="B24" s="60"/>
      <c r="C24" s="75"/>
      <c r="D24" s="6"/>
      <c r="E24" s="6" t="s">
        <v>1376</v>
      </c>
      <c r="F24" s="60"/>
      <c r="G24" s="62"/>
      <c r="H24" s="6"/>
      <c r="I24" s="6"/>
      <c r="J24" s="16"/>
      <c r="K24" s="92"/>
    </row>
    <row r="25" spans="1:11" x14ac:dyDescent="0.25">
      <c r="A25" s="94"/>
      <c r="B25" s="60"/>
      <c r="C25" s="75"/>
      <c r="D25" s="6"/>
      <c r="E25" s="6" t="s">
        <v>1377</v>
      </c>
      <c r="F25" s="60"/>
      <c r="G25" s="62"/>
      <c r="H25" s="6"/>
      <c r="I25" s="6"/>
      <c r="J25" s="16"/>
      <c r="K25" s="92"/>
    </row>
    <row r="26" spans="1:11" x14ac:dyDescent="0.25">
      <c r="A26" s="94"/>
      <c r="B26" s="60"/>
      <c r="C26" s="75"/>
      <c r="D26" s="6"/>
      <c r="E26" s="6"/>
      <c r="F26" s="60"/>
      <c r="G26" s="62"/>
      <c r="H26" s="6"/>
      <c r="I26" s="6"/>
      <c r="J26" s="16"/>
      <c r="K26" s="92"/>
    </row>
    <row r="27" spans="1:11" x14ac:dyDescent="0.25">
      <c r="A27" s="94"/>
      <c r="B27" s="60">
        <v>0.52083333333333337</v>
      </c>
      <c r="C27" s="75">
        <v>10</v>
      </c>
      <c r="D27" s="6" t="s">
        <v>1384</v>
      </c>
      <c r="E27" s="6" t="s">
        <v>1385</v>
      </c>
      <c r="F27" s="60">
        <v>0.55902777777777779</v>
      </c>
      <c r="G27" s="62" t="s">
        <v>1386</v>
      </c>
      <c r="H27" s="6" t="s">
        <v>1387</v>
      </c>
      <c r="I27" s="6"/>
      <c r="J27" s="16"/>
      <c r="K27" s="92">
        <f>F27-B27</f>
        <v>3.819444444444442E-2</v>
      </c>
    </row>
    <row r="28" spans="1:11" x14ac:dyDescent="0.25">
      <c r="A28" s="94"/>
      <c r="B28" s="60"/>
      <c r="C28" s="75"/>
      <c r="D28" s="6"/>
      <c r="E28" s="6"/>
      <c r="F28" s="60"/>
      <c r="G28" s="62"/>
      <c r="H28" s="62"/>
      <c r="I28" s="6"/>
      <c r="J28" s="16"/>
      <c r="K28" s="92"/>
    </row>
    <row r="29" spans="1:11" x14ac:dyDescent="0.25">
      <c r="A29" s="94"/>
      <c r="B29" s="60">
        <v>0.52430555555555558</v>
      </c>
      <c r="C29" s="75" t="s">
        <v>391</v>
      </c>
      <c r="D29" s="6" t="s">
        <v>1388</v>
      </c>
      <c r="E29" s="6"/>
      <c r="F29" s="60">
        <v>0.5625</v>
      </c>
      <c r="G29" s="62"/>
      <c r="H29" s="62"/>
      <c r="I29" s="6"/>
      <c r="J29" s="16"/>
      <c r="K29" s="92"/>
    </row>
    <row r="30" spans="1:11" x14ac:dyDescent="0.25">
      <c r="A30" s="94"/>
      <c r="B30" s="60"/>
      <c r="C30" s="75"/>
      <c r="D30" s="6"/>
      <c r="E30" s="6"/>
      <c r="F30" s="60"/>
      <c r="G30" s="62"/>
      <c r="H30" s="62"/>
      <c r="I30" s="6"/>
      <c r="J30" s="16"/>
      <c r="K30" s="92"/>
    </row>
    <row r="31" spans="1:11" x14ac:dyDescent="0.25">
      <c r="A31" s="94"/>
      <c r="B31" s="60">
        <v>0.52638888888888891</v>
      </c>
      <c r="C31" s="75" t="s">
        <v>391</v>
      </c>
      <c r="D31" s="6" t="s">
        <v>1389</v>
      </c>
      <c r="E31" s="6"/>
      <c r="F31" s="60">
        <v>0.55555555555555558</v>
      </c>
      <c r="G31" s="62"/>
      <c r="H31" s="62"/>
      <c r="I31" s="6"/>
      <c r="J31" s="16"/>
      <c r="K31" s="92"/>
    </row>
    <row r="32" spans="1:11" x14ac:dyDescent="0.25">
      <c r="A32" s="94"/>
      <c r="B32" s="60"/>
      <c r="C32" s="75"/>
      <c r="D32" s="6"/>
      <c r="E32" s="6"/>
      <c r="F32" s="60"/>
      <c r="G32" s="62"/>
      <c r="H32" s="62"/>
      <c r="I32" s="6"/>
      <c r="J32" s="16"/>
      <c r="K32" s="92"/>
    </row>
    <row r="33" spans="1:11" x14ac:dyDescent="0.25">
      <c r="A33" s="94"/>
      <c r="B33" s="60">
        <v>0.40277777777777773</v>
      </c>
      <c r="C33" s="75">
        <v>6</v>
      </c>
      <c r="D33" s="6" t="s">
        <v>1481</v>
      </c>
      <c r="E33" s="6" t="s">
        <v>1330</v>
      </c>
      <c r="F33" s="60">
        <v>0.57291666666666663</v>
      </c>
      <c r="G33" s="62" t="s">
        <v>1482</v>
      </c>
      <c r="H33" s="62" t="s">
        <v>1452</v>
      </c>
      <c r="I33" s="6"/>
      <c r="J33" s="16"/>
      <c r="K33" s="92">
        <f>F33-B33</f>
        <v>0.1701388888888889</v>
      </c>
    </row>
    <row r="34" spans="1:11" x14ac:dyDescent="0.25">
      <c r="A34" s="94"/>
      <c r="B34" s="60"/>
      <c r="C34" s="75">
        <v>6</v>
      </c>
      <c r="D34" s="6"/>
      <c r="E34" s="6"/>
      <c r="F34" s="60"/>
      <c r="G34" s="62"/>
      <c r="H34" s="62"/>
      <c r="I34" s="6"/>
      <c r="J34" s="16"/>
      <c r="K34" s="92"/>
    </row>
    <row r="35" spans="1:11" x14ac:dyDescent="0.25">
      <c r="A35" s="94"/>
      <c r="B35" s="60"/>
      <c r="C35" s="75">
        <v>6</v>
      </c>
      <c r="D35" s="6"/>
      <c r="E35" s="6"/>
      <c r="F35" s="60"/>
      <c r="G35" s="62"/>
      <c r="H35" s="62"/>
      <c r="I35" s="6"/>
      <c r="J35" s="16"/>
      <c r="K35" s="92"/>
    </row>
    <row r="36" spans="1:11" x14ac:dyDescent="0.25">
      <c r="A36" s="94"/>
      <c r="B36" s="60"/>
      <c r="C36" s="75"/>
      <c r="D36" s="6"/>
      <c r="E36" s="6"/>
      <c r="F36" s="60"/>
      <c r="G36" s="62"/>
      <c r="H36" s="62"/>
      <c r="I36" s="6"/>
      <c r="J36" s="16"/>
      <c r="K36" s="92"/>
    </row>
    <row r="37" spans="1:11" x14ac:dyDescent="0.25">
      <c r="A37" s="94"/>
      <c r="B37" s="60">
        <v>0.50694444444444442</v>
      </c>
      <c r="C37" s="75">
        <v>6</v>
      </c>
      <c r="D37" s="6" t="s">
        <v>1483</v>
      </c>
      <c r="E37" s="6" t="s">
        <v>1330</v>
      </c>
      <c r="F37" s="60">
        <v>0.63194444444444442</v>
      </c>
      <c r="G37" s="62" t="s">
        <v>1482</v>
      </c>
      <c r="H37" s="62" t="s">
        <v>326</v>
      </c>
      <c r="I37" s="6"/>
      <c r="J37" s="16"/>
      <c r="K37" s="92">
        <f>F37-B37</f>
        <v>0.125</v>
      </c>
    </row>
    <row r="38" spans="1:11" x14ac:dyDescent="0.25">
      <c r="A38" s="94"/>
      <c r="B38" s="60"/>
      <c r="C38" s="75"/>
      <c r="D38" s="6"/>
      <c r="E38" s="6"/>
      <c r="F38" s="60"/>
      <c r="G38" s="62"/>
      <c r="H38" s="62"/>
      <c r="I38" s="6"/>
      <c r="J38" s="16"/>
      <c r="K38" s="92"/>
    </row>
    <row r="39" spans="1:11" x14ac:dyDescent="0.25">
      <c r="A39" s="94"/>
      <c r="B39" s="60"/>
      <c r="C39" s="75"/>
      <c r="D39" s="6"/>
      <c r="E39" s="6"/>
      <c r="F39" s="60"/>
      <c r="G39" s="62"/>
      <c r="H39" s="62"/>
      <c r="I39" s="6"/>
      <c r="J39" s="16"/>
      <c r="K39" s="92"/>
    </row>
    <row r="40" spans="1:11" x14ac:dyDescent="0.25">
      <c r="A40" s="94">
        <v>42496</v>
      </c>
      <c r="B40" s="60">
        <v>0.3923611111111111</v>
      </c>
      <c r="C40" s="75">
        <v>6</v>
      </c>
      <c r="D40" s="6" t="s">
        <v>751</v>
      </c>
      <c r="E40" s="6" t="s">
        <v>504</v>
      </c>
      <c r="F40" s="60">
        <v>0.63541666666666663</v>
      </c>
      <c r="G40" s="62" t="s">
        <v>1390</v>
      </c>
      <c r="H40" s="62" t="s">
        <v>694</v>
      </c>
      <c r="I40" s="6"/>
      <c r="J40" s="16"/>
      <c r="K40" s="92">
        <f>F40-B40</f>
        <v>0.24305555555555552</v>
      </c>
    </row>
    <row r="41" spans="1:11" x14ac:dyDescent="0.25">
      <c r="A41" s="94"/>
      <c r="B41" s="60"/>
      <c r="C41" s="75">
        <v>4</v>
      </c>
      <c r="D41" s="6"/>
      <c r="E41" s="6"/>
      <c r="F41" s="60"/>
      <c r="G41" s="62"/>
      <c r="H41" s="62"/>
      <c r="I41" s="6"/>
      <c r="J41" s="16"/>
      <c r="K41" s="92"/>
    </row>
    <row r="42" spans="1:11" x14ac:dyDescent="0.25">
      <c r="A42" s="94"/>
      <c r="B42" s="60"/>
      <c r="C42" s="75"/>
      <c r="D42" s="6"/>
      <c r="E42" s="6"/>
      <c r="F42" s="60"/>
      <c r="G42" s="6"/>
      <c r="H42" s="6"/>
      <c r="I42" s="6"/>
      <c r="J42" s="16"/>
      <c r="K42" s="92"/>
    </row>
    <row r="43" spans="1:11" x14ac:dyDescent="0.25">
      <c r="A43" s="94"/>
      <c r="B43" s="60">
        <v>0.39166666666666666</v>
      </c>
      <c r="C43" s="75">
        <v>4</v>
      </c>
      <c r="D43" s="6" t="s">
        <v>1391</v>
      </c>
      <c r="E43" s="6"/>
      <c r="F43" s="60">
        <v>0.63263888888888886</v>
      </c>
      <c r="G43" s="6"/>
      <c r="H43" s="6"/>
      <c r="I43" s="6"/>
      <c r="J43" s="16"/>
      <c r="K43" s="92"/>
    </row>
    <row r="44" spans="1:11" x14ac:dyDescent="0.25">
      <c r="A44" s="94"/>
      <c r="B44" s="60"/>
      <c r="C44" s="75"/>
      <c r="D44" s="6" t="s">
        <v>1392</v>
      </c>
      <c r="E44" s="6"/>
      <c r="F44" s="60"/>
      <c r="G44" s="6"/>
      <c r="H44" s="6"/>
      <c r="I44" s="6"/>
      <c r="J44" s="16"/>
      <c r="K44" s="92"/>
    </row>
    <row r="45" spans="1:11" x14ac:dyDescent="0.25">
      <c r="A45" s="94"/>
      <c r="B45" s="60"/>
      <c r="C45" s="75"/>
      <c r="D45" s="6"/>
      <c r="E45" s="6"/>
      <c r="F45" s="60"/>
      <c r="G45" s="6"/>
      <c r="H45" s="6"/>
      <c r="I45" s="6"/>
      <c r="J45" s="16"/>
      <c r="K45" s="92"/>
    </row>
    <row r="46" spans="1:11" x14ac:dyDescent="0.25">
      <c r="A46" s="94"/>
      <c r="B46" s="60">
        <v>0.63888888888888895</v>
      </c>
      <c r="C46" s="75" t="s">
        <v>391</v>
      </c>
      <c r="D46" s="6" t="s">
        <v>1393</v>
      </c>
      <c r="E46" s="6"/>
      <c r="F46" s="60">
        <v>0.39652777777777781</v>
      </c>
      <c r="G46" s="6"/>
      <c r="H46" s="6"/>
      <c r="I46" s="6"/>
      <c r="J46" s="16"/>
      <c r="K46" s="92"/>
    </row>
    <row r="47" spans="1:11" x14ac:dyDescent="0.25">
      <c r="A47" s="94"/>
      <c r="B47" s="60"/>
      <c r="C47" s="75"/>
      <c r="D47" s="6"/>
      <c r="E47" s="6"/>
      <c r="F47" s="60"/>
      <c r="G47" s="6"/>
      <c r="H47" s="6"/>
      <c r="I47" s="6"/>
      <c r="J47" s="16"/>
      <c r="K47" s="92"/>
    </row>
    <row r="48" spans="1:11" x14ac:dyDescent="0.25">
      <c r="A48" s="94"/>
      <c r="B48" s="60"/>
      <c r="C48" s="75"/>
      <c r="D48" s="6"/>
      <c r="E48" s="6"/>
      <c r="F48" s="60"/>
      <c r="G48" s="6"/>
      <c r="H48" s="6"/>
      <c r="I48" s="6"/>
      <c r="J48" s="16"/>
      <c r="K48" s="92"/>
    </row>
    <row r="49" spans="1:11" x14ac:dyDescent="0.25">
      <c r="A49" s="94"/>
      <c r="B49" s="60">
        <v>0.58333333333333337</v>
      </c>
      <c r="C49" s="75">
        <v>6</v>
      </c>
      <c r="D49" s="6" t="s">
        <v>1394</v>
      </c>
      <c r="E49" s="6"/>
      <c r="F49" s="60">
        <v>0.60416666666666663</v>
      </c>
      <c r="G49" s="62" t="s">
        <v>1390</v>
      </c>
      <c r="H49" s="62"/>
      <c r="I49" s="6" t="s">
        <v>1448</v>
      </c>
      <c r="J49" s="16"/>
      <c r="K49" s="92"/>
    </row>
    <row r="50" spans="1:11" x14ac:dyDescent="0.25">
      <c r="A50" s="94"/>
      <c r="B50" s="60"/>
      <c r="C50" s="75"/>
      <c r="D50" s="6"/>
      <c r="E50" s="6"/>
      <c r="F50" s="60"/>
      <c r="G50" s="62"/>
      <c r="H50" s="62"/>
      <c r="I50" s="6"/>
      <c r="J50" s="16"/>
      <c r="K50" s="92"/>
    </row>
    <row r="51" spans="1:11" x14ac:dyDescent="0.25">
      <c r="A51" s="94"/>
      <c r="B51" s="60">
        <v>0.58680555555555558</v>
      </c>
      <c r="C51" s="75">
        <v>6</v>
      </c>
      <c r="D51" s="6" t="s">
        <v>1394</v>
      </c>
      <c r="E51" s="6"/>
      <c r="F51" s="60">
        <v>0.60555555555555551</v>
      </c>
      <c r="G51" s="62"/>
      <c r="H51" s="62"/>
      <c r="I51" s="6"/>
      <c r="J51" s="16"/>
      <c r="K51" s="92"/>
    </row>
    <row r="52" spans="1:11" x14ac:dyDescent="0.25">
      <c r="A52" s="94"/>
      <c r="B52" s="60"/>
      <c r="C52" s="75"/>
      <c r="D52" s="6"/>
      <c r="E52" s="6"/>
      <c r="F52" s="60"/>
      <c r="G52" s="62"/>
      <c r="H52" s="62"/>
      <c r="I52" s="6"/>
      <c r="J52" s="16"/>
      <c r="K52" s="92"/>
    </row>
    <row r="53" spans="1:11" x14ac:dyDescent="0.25">
      <c r="A53" s="94"/>
      <c r="B53" s="60">
        <v>0.59375</v>
      </c>
      <c r="C53" s="75">
        <v>6</v>
      </c>
      <c r="D53" s="6" t="s">
        <v>1395</v>
      </c>
      <c r="E53" s="6"/>
      <c r="F53" s="60">
        <v>0.71319444444444446</v>
      </c>
      <c r="G53" s="62"/>
      <c r="H53" s="62"/>
      <c r="I53" s="6"/>
      <c r="J53" s="16"/>
      <c r="K53" s="92">
        <f>F53-B53</f>
        <v>0.11944444444444446</v>
      </c>
    </row>
    <row r="54" spans="1:11" x14ac:dyDescent="0.25">
      <c r="A54" s="94"/>
      <c r="B54" s="60"/>
      <c r="C54" s="75"/>
      <c r="D54" s="6"/>
      <c r="E54" s="6"/>
      <c r="F54" s="60"/>
      <c r="G54" s="6"/>
      <c r="H54" s="6"/>
      <c r="I54" s="6"/>
      <c r="J54" s="16"/>
      <c r="K54" s="92"/>
    </row>
    <row r="55" spans="1:11" x14ac:dyDescent="0.25">
      <c r="A55" s="94"/>
      <c r="B55" s="60">
        <v>0.57638888888888895</v>
      </c>
      <c r="C55" s="75">
        <v>6</v>
      </c>
      <c r="D55" s="6" t="s">
        <v>1396</v>
      </c>
      <c r="E55" s="6"/>
      <c r="F55" s="60">
        <v>0.61111111111111105</v>
      </c>
      <c r="G55" s="6"/>
      <c r="H55" s="6"/>
      <c r="I55" s="6"/>
      <c r="J55" s="16"/>
      <c r="K55" s="92"/>
    </row>
    <row r="56" spans="1:11" x14ac:dyDescent="0.25">
      <c r="A56" s="94"/>
      <c r="B56" s="60"/>
      <c r="C56" s="75"/>
      <c r="D56" s="6"/>
      <c r="E56" s="6"/>
      <c r="F56" s="60"/>
      <c r="G56" s="62"/>
      <c r="H56" s="6"/>
      <c r="I56" s="102"/>
      <c r="J56" s="16"/>
      <c r="K56" s="92"/>
    </row>
    <row r="57" spans="1:11" x14ac:dyDescent="0.25">
      <c r="A57" s="94"/>
      <c r="B57" s="60"/>
      <c r="C57" s="75"/>
      <c r="D57" s="6"/>
      <c r="E57" s="6"/>
      <c r="F57" s="60"/>
      <c r="G57" s="6"/>
      <c r="H57" s="6"/>
      <c r="I57" s="6"/>
      <c r="J57" s="16"/>
      <c r="K57" s="92"/>
    </row>
    <row r="58" spans="1:11" x14ac:dyDescent="0.25">
      <c r="A58" s="94"/>
      <c r="B58" s="60"/>
      <c r="C58" s="75"/>
      <c r="D58" s="6"/>
      <c r="E58" s="6"/>
      <c r="F58" s="60"/>
      <c r="G58" s="6"/>
      <c r="H58" s="6"/>
      <c r="I58" s="6"/>
      <c r="J58" s="16"/>
      <c r="K58" s="92"/>
    </row>
    <row r="59" spans="1:11" x14ac:dyDescent="0.25">
      <c r="A59" s="94"/>
      <c r="B59" s="60"/>
      <c r="C59" s="75"/>
      <c r="D59" s="6"/>
      <c r="E59" s="6"/>
      <c r="F59" s="60"/>
      <c r="G59" s="6"/>
      <c r="H59" s="6"/>
      <c r="I59" s="6"/>
      <c r="J59" s="16"/>
      <c r="K59" s="92"/>
    </row>
    <row r="60" spans="1:11" x14ac:dyDescent="0.25">
      <c r="A60" s="94"/>
      <c r="B60" s="60"/>
      <c r="C60" s="75"/>
      <c r="D60" s="6"/>
      <c r="E60" s="6"/>
      <c r="F60" s="60"/>
      <c r="G60" s="6"/>
      <c r="H60" s="6"/>
      <c r="I60" s="6"/>
      <c r="J60" s="16"/>
      <c r="K60" s="92"/>
    </row>
    <row r="61" spans="1:11" x14ac:dyDescent="0.25">
      <c r="A61" s="94"/>
      <c r="B61" s="60"/>
      <c r="C61" s="75"/>
      <c r="D61" s="6"/>
      <c r="E61" s="6"/>
      <c r="F61" s="60"/>
      <c r="G61" s="6"/>
      <c r="H61" s="6"/>
      <c r="I61" s="6"/>
      <c r="J61" s="16"/>
      <c r="K61" s="92"/>
    </row>
    <row r="62" spans="1:11" x14ac:dyDescent="0.25">
      <c r="A62" s="94">
        <v>42499</v>
      </c>
      <c r="B62" s="60">
        <v>0.59027777777777779</v>
      </c>
      <c r="C62" s="75">
        <v>6</v>
      </c>
      <c r="D62" s="6" t="s">
        <v>1397</v>
      </c>
      <c r="E62" s="6" t="s">
        <v>1398</v>
      </c>
      <c r="F62" s="60">
        <v>0.60416666666666663</v>
      </c>
      <c r="G62" s="62" t="s">
        <v>1399</v>
      </c>
      <c r="H62" s="6" t="s">
        <v>783</v>
      </c>
      <c r="I62" s="99"/>
      <c r="J62" s="16"/>
      <c r="K62" s="92">
        <f>F62-B62</f>
        <v>1.388888888888884E-2</v>
      </c>
    </row>
    <row r="63" spans="1:11" x14ac:dyDescent="0.25">
      <c r="A63" s="94"/>
      <c r="B63" s="60"/>
      <c r="C63" s="75"/>
      <c r="D63" s="6"/>
      <c r="E63" s="6"/>
      <c r="F63" s="60"/>
      <c r="G63" s="62"/>
      <c r="H63" s="6"/>
      <c r="I63" s="6"/>
      <c r="J63" s="16"/>
      <c r="K63" s="92"/>
    </row>
    <row r="64" spans="1:11" x14ac:dyDescent="0.25">
      <c r="A64" s="94"/>
      <c r="B64" s="60">
        <v>0.60833333333333328</v>
      </c>
      <c r="C64" s="75" t="s">
        <v>391</v>
      </c>
      <c r="D64" s="6" t="s">
        <v>1400</v>
      </c>
      <c r="E64" s="6"/>
      <c r="F64" s="60">
        <v>0.59791666666666665</v>
      </c>
      <c r="G64" s="6"/>
      <c r="H64" s="6"/>
      <c r="I64" s="6"/>
      <c r="J64" s="16"/>
      <c r="K64" s="92">
        <f>B64-F64</f>
        <v>1.041666666666663E-2</v>
      </c>
    </row>
    <row r="65" spans="1:11" x14ac:dyDescent="0.25">
      <c r="A65" s="94"/>
      <c r="B65" s="60"/>
      <c r="C65" s="75"/>
      <c r="D65" s="6"/>
      <c r="E65" s="6"/>
      <c r="F65" s="60"/>
      <c r="G65" s="6"/>
      <c r="H65" s="6"/>
      <c r="I65" s="6"/>
      <c r="J65" s="16"/>
      <c r="K65" s="92"/>
    </row>
    <row r="66" spans="1:11" x14ac:dyDescent="0.25">
      <c r="A66" s="94"/>
      <c r="B66" s="60">
        <v>0.45833333333333331</v>
      </c>
      <c r="C66" s="75">
        <v>6</v>
      </c>
      <c r="D66" s="6" t="s">
        <v>1435</v>
      </c>
      <c r="E66" s="6" t="s">
        <v>1436</v>
      </c>
      <c r="F66" s="60">
        <v>0.60416666666666663</v>
      </c>
      <c r="G66" s="6" t="s">
        <v>1476</v>
      </c>
      <c r="H66" s="6" t="s">
        <v>1477</v>
      </c>
      <c r="I66" s="6"/>
      <c r="J66" s="16"/>
      <c r="K66" s="92">
        <f>F66-B66</f>
        <v>0.14583333333333331</v>
      </c>
    </row>
    <row r="67" spans="1:11" x14ac:dyDescent="0.25">
      <c r="A67" s="94"/>
      <c r="B67" s="60"/>
      <c r="C67" s="75"/>
      <c r="D67" s="6"/>
      <c r="E67" s="6"/>
      <c r="F67" s="60"/>
      <c r="G67" s="6"/>
      <c r="H67" s="6"/>
      <c r="I67" s="6"/>
      <c r="J67" s="16"/>
      <c r="K67" s="92"/>
    </row>
    <row r="68" spans="1:11" x14ac:dyDescent="0.25">
      <c r="A68" s="94"/>
      <c r="B68" s="60">
        <v>0.38194444444444442</v>
      </c>
      <c r="C68" s="75">
        <v>8</v>
      </c>
      <c r="D68" s="6" t="s">
        <v>1484</v>
      </c>
      <c r="E68" s="6" t="s">
        <v>1485</v>
      </c>
      <c r="F68" s="60">
        <v>0.52777777777777779</v>
      </c>
      <c r="G68" s="6" t="s">
        <v>500</v>
      </c>
      <c r="H68" s="6" t="s">
        <v>694</v>
      </c>
      <c r="I68" s="6"/>
      <c r="J68" s="16"/>
      <c r="K68" s="92">
        <f>F68-B68</f>
        <v>0.14583333333333337</v>
      </c>
    </row>
    <row r="69" spans="1:11" x14ac:dyDescent="0.25">
      <c r="A69" s="94"/>
      <c r="B69" s="60"/>
      <c r="C69" s="75"/>
      <c r="D69" s="6"/>
      <c r="E69" s="6"/>
      <c r="F69" s="60"/>
      <c r="G69" s="6"/>
      <c r="H69" s="6"/>
      <c r="I69" s="6"/>
      <c r="J69" s="16"/>
      <c r="K69" s="92"/>
    </row>
    <row r="70" spans="1:11" x14ac:dyDescent="0.25">
      <c r="A70" s="94"/>
      <c r="B70" s="60">
        <v>0.53819444444444442</v>
      </c>
      <c r="C70" s="75">
        <v>6</v>
      </c>
      <c r="D70" s="6" t="s">
        <v>1181</v>
      </c>
      <c r="E70" s="6" t="s">
        <v>1486</v>
      </c>
      <c r="F70" s="60">
        <v>0.59027777777777779</v>
      </c>
      <c r="G70" s="6" t="s">
        <v>500</v>
      </c>
      <c r="H70" s="62" t="s">
        <v>326</v>
      </c>
      <c r="I70" s="6"/>
      <c r="J70" s="16"/>
      <c r="K70" s="92">
        <f>F70-B70</f>
        <v>5.208333333333337E-2</v>
      </c>
    </row>
    <row r="71" spans="1:11" x14ac:dyDescent="0.25">
      <c r="A71" s="94"/>
      <c r="B71" s="60"/>
      <c r="C71" s="75" t="s">
        <v>391</v>
      </c>
      <c r="D71" s="6"/>
      <c r="E71" s="6"/>
      <c r="F71" s="60"/>
      <c r="G71" s="62"/>
      <c r="H71" s="6"/>
      <c r="I71" s="6"/>
      <c r="J71" s="16"/>
      <c r="K71" s="92"/>
    </row>
    <row r="72" spans="1:11" x14ac:dyDescent="0.25">
      <c r="A72" s="94"/>
      <c r="B72" s="60"/>
      <c r="C72" s="75"/>
      <c r="D72" s="6"/>
      <c r="E72" s="6"/>
      <c r="F72" s="60"/>
      <c r="G72" s="62"/>
      <c r="H72" s="6"/>
      <c r="I72" s="6"/>
      <c r="J72" s="16"/>
      <c r="K72" s="92"/>
    </row>
    <row r="73" spans="1:11" x14ac:dyDescent="0.25">
      <c r="A73" s="94">
        <v>42500</v>
      </c>
      <c r="B73" s="60">
        <v>0.41666666666666669</v>
      </c>
      <c r="C73" s="75"/>
      <c r="D73" s="6" t="s">
        <v>1404</v>
      </c>
      <c r="E73" s="6" t="s">
        <v>1401</v>
      </c>
      <c r="F73" s="60">
        <v>0.60416666666666663</v>
      </c>
      <c r="G73" s="62" t="s">
        <v>1405</v>
      </c>
      <c r="H73" s="6" t="s">
        <v>1406</v>
      </c>
      <c r="I73" s="99" t="s">
        <v>1408</v>
      </c>
      <c r="J73" s="16"/>
      <c r="K73" s="92">
        <f>F73-B73</f>
        <v>0.18749999999999994</v>
      </c>
    </row>
    <row r="74" spans="1:11" x14ac:dyDescent="0.25">
      <c r="A74" s="94"/>
      <c r="B74" s="60"/>
      <c r="C74" s="75"/>
      <c r="D74" s="6" t="s">
        <v>1403</v>
      </c>
      <c r="E74" s="6" t="s">
        <v>1402</v>
      </c>
      <c r="F74" s="60"/>
      <c r="G74" s="6"/>
      <c r="H74" s="6" t="s">
        <v>1407</v>
      </c>
      <c r="I74" s="6"/>
      <c r="J74" s="16"/>
      <c r="K74" s="92"/>
    </row>
    <row r="75" spans="1:11" x14ac:dyDescent="0.25">
      <c r="A75" s="94"/>
      <c r="B75" s="60"/>
      <c r="C75" s="75"/>
      <c r="D75" s="6"/>
      <c r="E75" s="6"/>
      <c r="F75" s="60"/>
      <c r="G75" s="62"/>
      <c r="H75" s="6"/>
      <c r="I75" s="6"/>
      <c r="J75" s="16"/>
      <c r="K75" s="92"/>
    </row>
    <row r="76" spans="1:11" x14ac:dyDescent="0.25">
      <c r="A76" s="94"/>
      <c r="B76" s="60">
        <v>0.4375</v>
      </c>
      <c r="C76" s="75">
        <v>6</v>
      </c>
      <c r="D76" s="6" t="s">
        <v>1437</v>
      </c>
      <c r="E76" s="6" t="s">
        <v>520</v>
      </c>
      <c r="F76" s="60">
        <v>0.82986111111111116</v>
      </c>
      <c r="G76" s="62" t="s">
        <v>1172</v>
      </c>
      <c r="H76" s="6" t="s">
        <v>1438</v>
      </c>
      <c r="I76" s="6"/>
      <c r="J76" s="16"/>
      <c r="K76" s="92">
        <f>F76-B76</f>
        <v>0.39236111111111116</v>
      </c>
    </row>
    <row r="77" spans="1:11" x14ac:dyDescent="0.25">
      <c r="A77" s="94"/>
      <c r="B77" s="60"/>
      <c r="C77" s="75">
        <v>6</v>
      </c>
      <c r="D77" s="6"/>
      <c r="E77" s="6" t="s">
        <v>518</v>
      </c>
      <c r="F77" s="60"/>
      <c r="G77" s="62"/>
      <c r="H77" s="6"/>
      <c r="I77" s="6"/>
      <c r="J77" s="16"/>
      <c r="K77" s="92"/>
    </row>
    <row r="78" spans="1:11" x14ac:dyDescent="0.25">
      <c r="A78" s="94"/>
      <c r="B78" s="60"/>
      <c r="C78" s="75">
        <v>6</v>
      </c>
      <c r="D78" s="6"/>
      <c r="E78" s="6"/>
      <c r="F78" s="60"/>
      <c r="G78" s="62"/>
      <c r="H78" s="6"/>
      <c r="I78" s="6"/>
      <c r="J78" s="16"/>
      <c r="K78" s="92"/>
    </row>
    <row r="79" spans="1:11" x14ac:dyDescent="0.25">
      <c r="A79" s="94"/>
      <c r="B79" s="60"/>
      <c r="C79" s="75">
        <v>6</v>
      </c>
      <c r="D79" s="6"/>
      <c r="E79" s="6"/>
      <c r="F79" s="60"/>
      <c r="G79" s="62"/>
      <c r="H79" s="62"/>
      <c r="I79" s="6"/>
      <c r="J79" s="16"/>
      <c r="K79" s="92"/>
    </row>
    <row r="80" spans="1:11" x14ac:dyDescent="0.25">
      <c r="A80" s="94"/>
      <c r="B80" s="60"/>
      <c r="C80" s="75">
        <v>6</v>
      </c>
      <c r="D80" s="6"/>
      <c r="E80" s="6"/>
      <c r="F80" s="60"/>
      <c r="G80" s="62"/>
      <c r="H80" s="6"/>
      <c r="I80" s="6"/>
      <c r="J80" s="16"/>
      <c r="K80" s="92"/>
    </row>
    <row r="81" spans="1:11" x14ac:dyDescent="0.25">
      <c r="A81" s="94"/>
      <c r="B81" s="60"/>
      <c r="C81" s="75">
        <v>6</v>
      </c>
      <c r="D81" s="6"/>
      <c r="E81" s="6"/>
      <c r="F81" s="60"/>
      <c r="G81" s="62"/>
      <c r="H81" s="6"/>
      <c r="I81" s="6"/>
      <c r="J81" s="16"/>
      <c r="K81" s="92"/>
    </row>
    <row r="82" spans="1:11" x14ac:dyDescent="0.25">
      <c r="A82" s="94"/>
      <c r="B82" s="60"/>
      <c r="C82" s="75">
        <v>6</v>
      </c>
      <c r="D82" s="6"/>
      <c r="E82" s="6"/>
      <c r="F82" s="60"/>
      <c r="G82" s="62"/>
      <c r="H82" s="6"/>
      <c r="I82" s="6"/>
      <c r="J82" s="16"/>
      <c r="K82" s="92"/>
    </row>
    <row r="83" spans="1:11" x14ac:dyDescent="0.25">
      <c r="A83" s="94"/>
      <c r="B83" s="60"/>
      <c r="C83" s="75"/>
      <c r="D83" s="6"/>
      <c r="E83" s="6"/>
      <c r="F83" s="60"/>
      <c r="G83" s="62"/>
      <c r="H83" s="6"/>
      <c r="I83" s="6"/>
      <c r="J83" s="16"/>
      <c r="K83" s="92"/>
    </row>
    <row r="84" spans="1:11" x14ac:dyDescent="0.25">
      <c r="A84" s="94"/>
      <c r="B84" s="60">
        <v>0.54861111111111105</v>
      </c>
      <c r="C84" s="75">
        <v>6</v>
      </c>
      <c r="D84" s="6" t="s">
        <v>1439</v>
      </c>
      <c r="E84" s="6" t="s">
        <v>520</v>
      </c>
      <c r="F84" s="60">
        <v>0.5625</v>
      </c>
      <c r="G84" s="62" t="s">
        <v>1172</v>
      </c>
      <c r="H84" s="6" t="s">
        <v>783</v>
      </c>
      <c r="I84" s="6"/>
      <c r="J84" s="16"/>
      <c r="K84" s="92">
        <f>F84-B84</f>
        <v>1.3888888888888951E-2</v>
      </c>
    </row>
    <row r="85" spans="1:11" x14ac:dyDescent="0.25">
      <c r="A85" s="94"/>
      <c r="B85" s="60"/>
      <c r="C85" s="75"/>
      <c r="D85" s="6"/>
      <c r="E85" s="6" t="s">
        <v>518</v>
      </c>
      <c r="F85" s="60"/>
      <c r="G85" s="62"/>
      <c r="H85" s="6"/>
      <c r="I85" s="6"/>
      <c r="J85" s="16"/>
      <c r="K85" s="92"/>
    </row>
    <row r="86" spans="1:11" x14ac:dyDescent="0.25">
      <c r="A86" s="94"/>
      <c r="B86" s="60"/>
      <c r="C86" s="75"/>
      <c r="D86" s="6"/>
      <c r="E86" s="6"/>
      <c r="F86" s="60"/>
      <c r="G86" s="62"/>
      <c r="H86" s="6"/>
      <c r="I86" s="6"/>
      <c r="J86" s="16"/>
      <c r="K86" s="92"/>
    </row>
    <row r="87" spans="1:11" x14ac:dyDescent="0.25">
      <c r="A87" s="94"/>
      <c r="B87" s="60">
        <v>0.70833333333333337</v>
      </c>
      <c r="C87" s="75">
        <v>6</v>
      </c>
      <c r="D87" s="6" t="s">
        <v>1440</v>
      </c>
      <c r="E87" s="6" t="s">
        <v>1441</v>
      </c>
      <c r="F87" s="60">
        <v>0.78125</v>
      </c>
      <c r="G87" s="62" t="s">
        <v>1172</v>
      </c>
      <c r="H87" s="6"/>
      <c r="I87" s="99" t="s">
        <v>1442</v>
      </c>
      <c r="J87" s="16"/>
      <c r="K87" s="92">
        <f>F87-B87</f>
        <v>7.291666666666663E-2</v>
      </c>
    </row>
    <row r="88" spans="1:11" x14ac:dyDescent="0.25">
      <c r="A88" s="94"/>
      <c r="B88" s="60"/>
      <c r="C88" s="75">
        <v>6</v>
      </c>
      <c r="D88" s="6"/>
      <c r="E88" s="6"/>
      <c r="F88" s="60"/>
      <c r="G88" s="62"/>
      <c r="H88" s="6"/>
      <c r="I88" s="6"/>
      <c r="J88" s="16"/>
      <c r="K88" s="92"/>
    </row>
    <row r="89" spans="1:11" x14ac:dyDescent="0.25">
      <c r="A89" s="94"/>
      <c r="B89" s="60"/>
      <c r="C89" s="75">
        <v>8</v>
      </c>
      <c r="D89" s="6"/>
      <c r="E89" s="6"/>
      <c r="F89" s="60"/>
      <c r="G89" s="62"/>
      <c r="H89" s="6"/>
      <c r="I89" s="6"/>
      <c r="J89" s="16"/>
      <c r="K89" s="92"/>
    </row>
    <row r="90" spans="1:11" x14ac:dyDescent="0.25">
      <c r="A90" s="94" t="s">
        <v>10</v>
      </c>
      <c r="B90" s="60"/>
      <c r="C90" s="75"/>
      <c r="D90" s="6"/>
      <c r="E90" s="6"/>
      <c r="F90" s="60"/>
      <c r="G90" s="62"/>
      <c r="H90" s="6"/>
      <c r="I90" s="6"/>
      <c r="J90" s="16"/>
      <c r="K90" s="92"/>
    </row>
    <row r="91" spans="1:11" x14ac:dyDescent="0.25">
      <c r="A91" s="94">
        <v>42501</v>
      </c>
      <c r="B91" s="60">
        <v>0.41666666666666669</v>
      </c>
      <c r="C91" s="75">
        <v>12</v>
      </c>
      <c r="D91" s="6" t="s">
        <v>1444</v>
      </c>
      <c r="E91" s="6" t="s">
        <v>1445</v>
      </c>
      <c r="F91" s="60">
        <v>0.53125</v>
      </c>
      <c r="G91" s="62" t="s">
        <v>1172</v>
      </c>
      <c r="H91" s="6" t="s">
        <v>1190</v>
      </c>
      <c r="I91" s="99" t="s">
        <v>1446</v>
      </c>
      <c r="J91" s="16"/>
      <c r="K91" s="92">
        <f>F91-B91</f>
        <v>0.11458333333333331</v>
      </c>
    </row>
    <row r="92" spans="1:11" x14ac:dyDescent="0.25">
      <c r="A92" s="94"/>
      <c r="B92" s="60"/>
      <c r="C92" s="75">
        <v>12</v>
      </c>
      <c r="D92" s="6"/>
      <c r="E92" s="6"/>
      <c r="F92" s="60"/>
      <c r="G92" s="62"/>
      <c r="H92" s="6"/>
      <c r="I92" s="6"/>
      <c r="J92" s="16"/>
      <c r="K92" s="92"/>
    </row>
    <row r="93" spans="1:11" x14ac:dyDescent="0.25">
      <c r="A93" s="94"/>
      <c r="B93" s="60"/>
      <c r="C93" s="75"/>
      <c r="D93" s="6"/>
      <c r="E93" s="6"/>
      <c r="F93" s="60"/>
      <c r="G93" s="62"/>
      <c r="H93" s="6"/>
      <c r="I93" s="6"/>
      <c r="J93" s="16"/>
      <c r="K93" s="92"/>
    </row>
    <row r="94" spans="1:11" x14ac:dyDescent="0.25">
      <c r="A94" s="94"/>
      <c r="B94" s="60">
        <v>0.58333333333333337</v>
      </c>
      <c r="C94" s="75">
        <v>8</v>
      </c>
      <c r="D94" s="6" t="s">
        <v>1443</v>
      </c>
      <c r="E94" s="6" t="s">
        <v>531</v>
      </c>
      <c r="F94" s="60">
        <v>0.73958333333333337</v>
      </c>
      <c r="G94" s="62" t="s">
        <v>1172</v>
      </c>
      <c r="H94" s="6"/>
      <c r="I94" s="6"/>
      <c r="J94" s="16"/>
      <c r="K94" s="92">
        <f>F94-B94</f>
        <v>0.15625</v>
      </c>
    </row>
    <row r="95" spans="1:11" x14ac:dyDescent="0.25">
      <c r="A95" s="94"/>
      <c r="B95" s="60"/>
      <c r="C95" s="75"/>
      <c r="D95" s="6"/>
      <c r="E95" s="6"/>
      <c r="F95" s="60"/>
      <c r="G95" s="62"/>
      <c r="H95" s="6"/>
      <c r="I95" s="6"/>
      <c r="J95" s="16"/>
      <c r="K95" s="92"/>
    </row>
    <row r="96" spans="1:11" x14ac:dyDescent="0.25">
      <c r="A96" s="94"/>
      <c r="B96" s="60"/>
      <c r="C96" s="75"/>
      <c r="D96" s="6"/>
      <c r="E96" s="6"/>
      <c r="F96" s="60"/>
      <c r="G96" s="62"/>
      <c r="H96" s="6"/>
      <c r="I96" s="6"/>
      <c r="J96" s="16"/>
      <c r="K96" s="92"/>
    </row>
    <row r="97" spans="1:11" x14ac:dyDescent="0.25">
      <c r="A97" s="94"/>
      <c r="B97" s="60"/>
      <c r="C97" s="75"/>
      <c r="D97" s="6"/>
      <c r="E97" s="6"/>
      <c r="F97" s="60"/>
      <c r="G97" s="62"/>
      <c r="H97" s="6"/>
      <c r="I97" s="6"/>
      <c r="J97" s="16"/>
      <c r="K97" s="92"/>
    </row>
    <row r="98" spans="1:11" x14ac:dyDescent="0.25">
      <c r="A98" s="94">
        <v>42502</v>
      </c>
      <c r="B98" s="60">
        <v>0.47569444444444442</v>
      </c>
      <c r="C98" s="75">
        <v>6</v>
      </c>
      <c r="D98" s="6" t="s">
        <v>1413</v>
      </c>
      <c r="E98" s="6" t="s">
        <v>1409</v>
      </c>
      <c r="F98" s="60">
        <v>0.64236111111111105</v>
      </c>
      <c r="G98" s="62" t="s">
        <v>1410</v>
      </c>
      <c r="H98" s="6" t="s">
        <v>1412</v>
      </c>
      <c r="I98" s="6"/>
      <c r="J98" s="16"/>
      <c r="K98" s="92">
        <f>F98-B98</f>
        <v>0.16666666666666663</v>
      </c>
    </row>
    <row r="99" spans="1:11" x14ac:dyDescent="0.25">
      <c r="A99" s="94"/>
      <c r="B99" s="60"/>
      <c r="C99" s="75"/>
      <c r="D99" s="6"/>
      <c r="E99" s="6"/>
      <c r="F99" s="60"/>
      <c r="G99" s="6" t="s">
        <v>1411</v>
      </c>
      <c r="H99" s="6"/>
      <c r="I99" s="102"/>
      <c r="J99" s="16"/>
      <c r="K99" s="92"/>
    </row>
    <row r="100" spans="1:11" x14ac:dyDescent="0.25">
      <c r="A100" s="94"/>
      <c r="B100" s="60">
        <v>0.4770833333333333</v>
      </c>
      <c r="C100" s="75">
        <v>12</v>
      </c>
      <c r="D100" s="6"/>
      <c r="E100" s="6"/>
      <c r="F100" s="60"/>
      <c r="G100" s="6"/>
      <c r="H100" s="6"/>
      <c r="I100" s="6"/>
      <c r="J100" s="16"/>
      <c r="K100" s="92"/>
    </row>
    <row r="101" spans="1:11" x14ac:dyDescent="0.25">
      <c r="A101" s="94"/>
      <c r="B101" s="60"/>
      <c r="C101" s="75"/>
      <c r="D101" s="6"/>
      <c r="E101" s="6"/>
      <c r="F101" s="60"/>
      <c r="G101" s="62"/>
      <c r="H101" s="6"/>
      <c r="I101" s="6"/>
      <c r="J101" s="16"/>
      <c r="K101" s="92"/>
    </row>
    <row r="102" spans="1:11" x14ac:dyDescent="0.25">
      <c r="A102" s="94"/>
      <c r="B102" s="60">
        <v>0.64652777777777781</v>
      </c>
      <c r="C102" s="75" t="s">
        <v>391</v>
      </c>
      <c r="D102" s="6" t="s">
        <v>1414</v>
      </c>
      <c r="E102" s="6"/>
      <c r="F102" s="60">
        <v>0.4826388888888889</v>
      </c>
      <c r="G102" s="6"/>
      <c r="H102" s="6"/>
      <c r="I102" s="6"/>
      <c r="J102" s="16"/>
      <c r="K102" s="92"/>
    </row>
    <row r="103" spans="1:11" x14ac:dyDescent="0.25">
      <c r="A103" s="94"/>
      <c r="B103" s="60"/>
      <c r="C103" s="75"/>
      <c r="D103" s="6"/>
      <c r="E103" s="6"/>
      <c r="F103" s="60"/>
      <c r="G103" s="6"/>
      <c r="H103" s="6"/>
      <c r="I103" s="6"/>
      <c r="J103" s="16"/>
      <c r="K103" s="92"/>
    </row>
    <row r="104" spans="1:11" x14ac:dyDescent="0.25">
      <c r="A104" s="94"/>
      <c r="B104" s="60">
        <v>0.64930555555555558</v>
      </c>
      <c r="C104" s="75" t="s">
        <v>391</v>
      </c>
      <c r="D104" s="6" t="s">
        <v>1415</v>
      </c>
      <c r="E104" s="6"/>
      <c r="F104" s="60">
        <v>0.50347222222222221</v>
      </c>
      <c r="G104" s="62"/>
      <c r="H104" s="6"/>
      <c r="I104" s="6"/>
      <c r="J104" s="16"/>
      <c r="K104" s="92"/>
    </row>
    <row r="105" spans="1:11" x14ac:dyDescent="0.25">
      <c r="A105" s="94"/>
      <c r="B105" s="60"/>
      <c r="C105" s="75"/>
      <c r="D105" s="6"/>
      <c r="E105" s="6"/>
      <c r="F105" s="60"/>
      <c r="G105" s="62"/>
      <c r="H105" s="6"/>
      <c r="I105" s="6"/>
      <c r="J105" s="16"/>
      <c r="K105" s="92"/>
    </row>
    <row r="106" spans="1:11" x14ac:dyDescent="0.25">
      <c r="A106" s="94"/>
      <c r="B106" s="60">
        <v>0.4826388888888889</v>
      </c>
      <c r="C106" s="75">
        <v>6</v>
      </c>
      <c r="D106" s="6" t="s">
        <v>1447</v>
      </c>
      <c r="E106" s="6" t="s">
        <v>520</v>
      </c>
      <c r="F106" s="60">
        <v>0.57291666666666663</v>
      </c>
      <c r="G106" s="62" t="s">
        <v>1172</v>
      </c>
      <c r="H106" s="6" t="s">
        <v>1190</v>
      </c>
      <c r="I106" s="6"/>
      <c r="J106" s="16"/>
      <c r="K106" s="92"/>
    </row>
    <row r="107" spans="1:11" x14ac:dyDescent="0.25">
      <c r="A107" s="94"/>
      <c r="B107" s="60"/>
      <c r="C107" s="75"/>
      <c r="D107" s="6"/>
      <c r="E107" s="6" t="s">
        <v>518</v>
      </c>
      <c r="F107" s="60"/>
      <c r="G107" s="62"/>
      <c r="H107" s="6"/>
      <c r="I107" s="6"/>
      <c r="J107" s="16"/>
      <c r="K107" s="92"/>
    </row>
    <row r="108" spans="1:11" x14ac:dyDescent="0.25">
      <c r="A108" s="94"/>
      <c r="B108" s="60"/>
      <c r="C108" s="75"/>
      <c r="D108" s="6"/>
      <c r="E108" s="6"/>
      <c r="F108" s="60"/>
      <c r="G108" s="6"/>
      <c r="H108" s="6"/>
      <c r="I108" s="6"/>
      <c r="J108" s="16"/>
      <c r="K108" s="92"/>
    </row>
    <row r="109" spans="1:11" x14ac:dyDescent="0.25">
      <c r="A109" s="94"/>
      <c r="B109" s="60"/>
      <c r="C109" s="75"/>
      <c r="D109" s="6"/>
      <c r="E109" s="6"/>
      <c r="F109" s="60"/>
      <c r="G109" s="6"/>
      <c r="H109" s="6"/>
      <c r="I109" s="77"/>
      <c r="J109" s="16"/>
      <c r="K109" s="92"/>
    </row>
    <row r="110" spans="1:11" x14ac:dyDescent="0.25">
      <c r="A110" s="94"/>
      <c r="B110" s="60"/>
      <c r="C110" s="75"/>
      <c r="D110" s="6"/>
      <c r="E110" s="6"/>
      <c r="F110" s="60"/>
      <c r="G110" s="62"/>
      <c r="H110" s="6"/>
      <c r="I110" s="6"/>
      <c r="J110" s="16"/>
      <c r="K110" s="92"/>
    </row>
    <row r="111" spans="1:11" x14ac:dyDescent="0.25">
      <c r="A111" s="94">
        <v>42503</v>
      </c>
      <c r="B111" s="60">
        <v>0.44791666666666669</v>
      </c>
      <c r="C111" s="75"/>
      <c r="D111" s="6" t="s">
        <v>1404</v>
      </c>
      <c r="E111" s="6" t="s">
        <v>1416</v>
      </c>
      <c r="F111" s="60">
        <v>0.58333333333333337</v>
      </c>
      <c r="G111" s="6"/>
      <c r="H111" s="6"/>
      <c r="I111" s="6"/>
      <c r="J111" s="16"/>
      <c r="K111" s="92">
        <f>F111-B111</f>
        <v>0.13541666666666669</v>
      </c>
    </row>
    <row r="112" spans="1:11" x14ac:dyDescent="0.25">
      <c r="A112" s="94"/>
      <c r="B112" s="60"/>
      <c r="C112" s="75"/>
      <c r="D112" s="6" t="s">
        <v>1403</v>
      </c>
      <c r="E112" s="6" t="s">
        <v>1417</v>
      </c>
      <c r="F112" s="60"/>
      <c r="G112" s="6"/>
      <c r="H112" s="6"/>
      <c r="I112" s="6"/>
      <c r="J112" s="16"/>
      <c r="K112" s="92"/>
    </row>
    <row r="113" spans="1:11" x14ac:dyDescent="0.25">
      <c r="A113" s="94"/>
      <c r="B113" s="60"/>
      <c r="C113" s="75"/>
      <c r="D113" s="6"/>
      <c r="E113" s="6"/>
      <c r="F113" s="60"/>
      <c r="G113" s="6"/>
      <c r="H113" s="6"/>
      <c r="I113" s="6"/>
      <c r="J113" s="16"/>
      <c r="K113" s="92"/>
    </row>
    <row r="114" spans="1:11" x14ac:dyDescent="0.25">
      <c r="A114" s="94">
        <v>42506</v>
      </c>
      <c r="B114" s="60">
        <v>0.34722222222222227</v>
      </c>
      <c r="C114" s="75">
        <v>16</v>
      </c>
      <c r="D114" s="6" t="s">
        <v>1418</v>
      </c>
      <c r="E114" s="6" t="s">
        <v>1419</v>
      </c>
      <c r="F114" s="60">
        <v>0.45833333333333331</v>
      </c>
      <c r="G114" s="6" t="s">
        <v>1421</v>
      </c>
      <c r="H114" s="6"/>
      <c r="I114" s="6"/>
      <c r="J114" s="16"/>
      <c r="K114" s="92">
        <f>F114-B114</f>
        <v>0.11111111111111105</v>
      </c>
    </row>
    <row r="115" spans="1:11" x14ac:dyDescent="0.25">
      <c r="A115" s="94"/>
      <c r="B115" s="60"/>
      <c r="C115" s="75"/>
      <c r="D115" s="6"/>
      <c r="E115" s="6" t="s">
        <v>1420</v>
      </c>
      <c r="F115" s="60"/>
      <c r="G115" s="113">
        <v>0.40625</v>
      </c>
      <c r="H115" s="6"/>
      <c r="I115" s="102"/>
      <c r="J115" s="16"/>
      <c r="K115" s="92"/>
    </row>
    <row r="116" spans="1:11" x14ac:dyDescent="0.25">
      <c r="A116" s="94"/>
      <c r="B116" s="60"/>
      <c r="C116" s="75"/>
      <c r="D116" s="6"/>
      <c r="E116" s="6"/>
      <c r="F116" s="60"/>
      <c r="G116" s="6"/>
      <c r="H116" s="6"/>
      <c r="I116" s="6"/>
      <c r="J116" s="16"/>
      <c r="K116" s="92"/>
    </row>
    <row r="117" spans="1:11" x14ac:dyDescent="0.25">
      <c r="A117" s="94"/>
      <c r="B117" s="60">
        <v>0.34027777777777773</v>
      </c>
      <c r="C117" s="75">
        <v>12</v>
      </c>
      <c r="D117" s="6" t="s">
        <v>1428</v>
      </c>
      <c r="E117" s="77" t="s">
        <v>1423</v>
      </c>
      <c r="F117" s="60">
        <v>0.71180555555555547</v>
      </c>
      <c r="G117" s="6" t="s">
        <v>1426</v>
      </c>
      <c r="H117" s="6" t="s">
        <v>1427</v>
      </c>
      <c r="I117" s="6"/>
      <c r="J117" s="16"/>
      <c r="K117" s="92">
        <f>F117-B117</f>
        <v>0.37152777777777773</v>
      </c>
    </row>
    <row r="118" spans="1:11" x14ac:dyDescent="0.25">
      <c r="A118" s="94"/>
      <c r="B118" s="60">
        <v>0.34375</v>
      </c>
      <c r="C118" s="75">
        <v>8</v>
      </c>
      <c r="D118" s="6" t="s">
        <v>1422</v>
      </c>
      <c r="E118" s="77" t="s">
        <v>1424</v>
      </c>
      <c r="F118" s="60">
        <v>0.7104166666666667</v>
      </c>
      <c r="G118" s="6"/>
      <c r="H118" s="6"/>
      <c r="I118" s="6"/>
      <c r="J118" s="16"/>
      <c r="K118" s="92"/>
    </row>
    <row r="119" spans="1:11" x14ac:dyDescent="0.25">
      <c r="A119" s="94"/>
      <c r="B119" s="60">
        <v>0.71180555555555547</v>
      </c>
      <c r="C119" s="75" t="s">
        <v>391</v>
      </c>
      <c r="D119" s="6" t="s">
        <v>1422</v>
      </c>
      <c r="E119" s="77" t="s">
        <v>1425</v>
      </c>
      <c r="F119" s="60">
        <v>0.34375</v>
      </c>
      <c r="G119" s="6"/>
      <c r="H119" s="6"/>
      <c r="I119" s="6"/>
      <c r="J119" s="16"/>
      <c r="K119" s="92"/>
    </row>
    <row r="120" spans="1:11" x14ac:dyDescent="0.25">
      <c r="A120" s="94"/>
      <c r="B120" s="60">
        <v>0.34722222222222227</v>
      </c>
      <c r="C120" s="75">
        <v>6</v>
      </c>
      <c r="D120" s="6" t="s">
        <v>1429</v>
      </c>
      <c r="E120" s="6"/>
      <c r="F120" s="60">
        <v>0.6791666666666667</v>
      </c>
      <c r="G120" s="62"/>
      <c r="H120" s="6"/>
      <c r="I120" s="6"/>
      <c r="J120" s="16"/>
      <c r="K120" s="92"/>
    </row>
    <row r="121" spans="1:11" x14ac:dyDescent="0.25">
      <c r="A121" s="94"/>
      <c r="B121" s="60">
        <v>0.71597222222222223</v>
      </c>
      <c r="C121" s="75" t="s">
        <v>391</v>
      </c>
      <c r="D121" s="6" t="s">
        <v>1429</v>
      </c>
      <c r="E121" s="6"/>
      <c r="F121" s="60">
        <v>0.35416666666666669</v>
      </c>
      <c r="G121" s="6"/>
      <c r="H121" s="6"/>
      <c r="I121" s="6"/>
      <c r="J121" s="16"/>
      <c r="K121" s="92"/>
    </row>
    <row r="122" spans="1:11" x14ac:dyDescent="0.25">
      <c r="A122" s="94"/>
      <c r="B122" s="60">
        <v>0.71875</v>
      </c>
      <c r="C122" s="75" t="s">
        <v>391</v>
      </c>
      <c r="D122" s="6" t="s">
        <v>1430</v>
      </c>
      <c r="E122" s="6"/>
      <c r="F122" s="60">
        <v>0.3611111111111111</v>
      </c>
      <c r="G122" s="62"/>
      <c r="H122" s="6"/>
      <c r="I122" s="6"/>
      <c r="J122" s="16"/>
      <c r="K122" s="92"/>
    </row>
    <row r="123" spans="1:11" x14ac:dyDescent="0.25">
      <c r="A123" s="94"/>
      <c r="B123" s="60">
        <v>0.76527777777777783</v>
      </c>
      <c r="C123" s="75" t="s">
        <v>391</v>
      </c>
      <c r="D123" s="6" t="s">
        <v>1431</v>
      </c>
      <c r="E123" s="6"/>
      <c r="F123" s="60">
        <v>0.36458333333333331</v>
      </c>
      <c r="G123" s="6"/>
      <c r="H123" s="6"/>
      <c r="I123" s="102"/>
      <c r="J123" s="16"/>
      <c r="K123" s="92"/>
    </row>
    <row r="124" spans="1:11" x14ac:dyDescent="0.25">
      <c r="A124" s="94"/>
      <c r="B124" s="60"/>
      <c r="C124" s="75"/>
      <c r="D124" s="6" t="s">
        <v>1432</v>
      </c>
      <c r="E124" s="6"/>
      <c r="F124" s="60"/>
      <c r="G124" s="6"/>
      <c r="H124" s="6"/>
      <c r="I124" s="6"/>
      <c r="J124" s="16"/>
      <c r="K124" s="92"/>
    </row>
    <row r="125" spans="1:11" x14ac:dyDescent="0.25">
      <c r="A125" s="94"/>
      <c r="B125" s="60"/>
      <c r="C125" s="75"/>
      <c r="D125" s="6"/>
      <c r="E125" s="6"/>
      <c r="F125" s="60"/>
      <c r="G125" s="6"/>
      <c r="H125" s="6"/>
      <c r="I125" s="6"/>
      <c r="J125" s="16"/>
      <c r="K125" s="92"/>
    </row>
    <row r="126" spans="1:11" x14ac:dyDescent="0.25">
      <c r="A126" s="94"/>
      <c r="B126" s="60">
        <v>0.39930555555555558</v>
      </c>
      <c r="C126" s="75">
        <v>6</v>
      </c>
      <c r="D126" s="6" t="s">
        <v>1487</v>
      </c>
      <c r="E126" s="6" t="s">
        <v>1334</v>
      </c>
      <c r="F126" s="60">
        <v>0.63541666666666663</v>
      </c>
      <c r="G126" s="6" t="s">
        <v>500</v>
      </c>
      <c r="H126" s="6" t="s">
        <v>694</v>
      </c>
      <c r="I126" s="6"/>
      <c r="J126" s="16"/>
      <c r="K126" s="92">
        <f>F126-B126</f>
        <v>0.23611111111111105</v>
      </c>
    </row>
    <row r="127" spans="1:11" x14ac:dyDescent="0.25">
      <c r="A127" s="94"/>
      <c r="B127" s="60"/>
      <c r="C127" s="75">
        <v>6</v>
      </c>
      <c r="D127" s="6" t="s">
        <v>1488</v>
      </c>
      <c r="E127" s="6"/>
      <c r="F127" s="60"/>
      <c r="G127" s="6"/>
      <c r="H127" s="6"/>
      <c r="I127" s="6"/>
      <c r="J127" s="16"/>
      <c r="K127" s="92"/>
    </row>
    <row r="128" spans="1:11" x14ac:dyDescent="0.25">
      <c r="A128" s="94"/>
      <c r="B128" s="60"/>
      <c r="C128" s="75">
        <v>6</v>
      </c>
      <c r="D128" s="6"/>
      <c r="E128" s="6"/>
      <c r="F128" s="60"/>
      <c r="G128" s="6"/>
      <c r="H128" s="6"/>
      <c r="I128" s="6"/>
      <c r="J128" s="16"/>
      <c r="K128" s="92"/>
    </row>
    <row r="129" spans="1:11" x14ac:dyDescent="0.25">
      <c r="A129" s="94"/>
      <c r="B129" s="60"/>
      <c r="C129" s="75"/>
      <c r="D129" s="6"/>
      <c r="E129" s="6"/>
      <c r="F129" s="60"/>
      <c r="G129" s="6"/>
      <c r="H129" s="6"/>
      <c r="I129" s="6"/>
      <c r="J129" s="16"/>
      <c r="K129" s="92"/>
    </row>
    <row r="130" spans="1:11" x14ac:dyDescent="0.25">
      <c r="A130" s="94">
        <v>42508</v>
      </c>
      <c r="B130" s="60">
        <v>0.36458333333333331</v>
      </c>
      <c r="C130" s="75">
        <v>8</v>
      </c>
      <c r="D130" s="6" t="s">
        <v>1449</v>
      </c>
      <c r="E130" s="6" t="s">
        <v>531</v>
      </c>
      <c r="F130" s="60">
        <v>0.625</v>
      </c>
      <c r="G130" s="6" t="s">
        <v>1450</v>
      </c>
      <c r="H130" s="6" t="s">
        <v>783</v>
      </c>
      <c r="I130" s="6"/>
      <c r="J130" s="16"/>
      <c r="K130" s="92">
        <f>F130-B130</f>
        <v>0.26041666666666669</v>
      </c>
    </row>
    <row r="131" spans="1:11" x14ac:dyDescent="0.25">
      <c r="A131" s="94"/>
      <c r="B131" s="60"/>
      <c r="C131" s="75">
        <v>8</v>
      </c>
      <c r="D131" s="6"/>
      <c r="E131" s="6" t="s">
        <v>518</v>
      </c>
      <c r="F131" s="60"/>
      <c r="G131" s="6"/>
      <c r="H131" s="6"/>
      <c r="I131" s="6"/>
      <c r="J131" s="16"/>
      <c r="K131" s="92"/>
    </row>
    <row r="132" spans="1:11" x14ac:dyDescent="0.25">
      <c r="A132" s="94"/>
      <c r="B132" s="60"/>
      <c r="C132" s="75">
        <v>8</v>
      </c>
      <c r="D132" s="6"/>
      <c r="E132" s="6"/>
      <c r="F132" s="60"/>
      <c r="G132" s="6"/>
      <c r="H132" s="6"/>
      <c r="I132" s="6"/>
      <c r="J132" s="16"/>
      <c r="K132" s="92"/>
    </row>
    <row r="133" spans="1:11" x14ac:dyDescent="0.25">
      <c r="A133" s="94"/>
      <c r="B133" s="60"/>
      <c r="C133" s="75" t="s">
        <v>391</v>
      </c>
      <c r="D133" s="6"/>
      <c r="E133" s="6"/>
      <c r="F133" s="60"/>
      <c r="G133" s="6"/>
      <c r="H133" s="6"/>
      <c r="I133" s="6"/>
      <c r="J133" s="16"/>
      <c r="K133" s="92"/>
    </row>
    <row r="134" spans="1:11" x14ac:dyDescent="0.25">
      <c r="A134" s="94"/>
      <c r="B134" s="60"/>
      <c r="C134" s="75" t="s">
        <v>391</v>
      </c>
      <c r="D134" s="6"/>
      <c r="E134" s="6"/>
      <c r="F134" s="60"/>
      <c r="G134" s="6"/>
      <c r="H134" s="6"/>
      <c r="I134" s="6"/>
      <c r="J134" s="16"/>
      <c r="K134" s="92"/>
    </row>
    <row r="135" spans="1:11" x14ac:dyDescent="0.25">
      <c r="A135" s="94"/>
      <c r="B135" s="60"/>
      <c r="C135" s="75"/>
      <c r="D135" s="6"/>
      <c r="E135" s="6"/>
      <c r="F135" s="60"/>
      <c r="G135" s="6"/>
      <c r="H135" s="6"/>
      <c r="I135" s="6"/>
      <c r="J135" s="16"/>
      <c r="K135" s="92"/>
    </row>
    <row r="136" spans="1:11" x14ac:dyDescent="0.25">
      <c r="A136" s="94">
        <v>42509</v>
      </c>
      <c r="B136" s="60">
        <v>0.40625</v>
      </c>
      <c r="C136" s="75">
        <v>6</v>
      </c>
      <c r="D136" s="6" t="s">
        <v>1451</v>
      </c>
      <c r="E136" s="6" t="s">
        <v>1168</v>
      </c>
      <c r="F136" s="60">
        <v>0.71180555555555547</v>
      </c>
      <c r="G136" s="6" t="s">
        <v>1450</v>
      </c>
      <c r="H136" s="6" t="s">
        <v>1452</v>
      </c>
      <c r="I136" s="6"/>
      <c r="J136" s="16"/>
      <c r="K136" s="92">
        <f>F136-B136</f>
        <v>0.30555555555555547</v>
      </c>
    </row>
    <row r="137" spans="1:11" x14ac:dyDescent="0.25">
      <c r="A137" s="94"/>
      <c r="B137" s="60"/>
      <c r="C137" s="75">
        <v>6</v>
      </c>
      <c r="D137" s="6"/>
      <c r="E137" s="6" t="s">
        <v>518</v>
      </c>
      <c r="F137" s="60"/>
      <c r="G137" s="6" t="s">
        <v>1453</v>
      </c>
      <c r="H137" s="6"/>
      <c r="I137" s="6"/>
      <c r="J137" s="16"/>
      <c r="K137" s="92"/>
    </row>
    <row r="138" spans="1:11" x14ac:dyDescent="0.25">
      <c r="A138" s="94"/>
      <c r="B138" s="60"/>
      <c r="C138" s="75">
        <v>6</v>
      </c>
      <c r="D138" s="6"/>
      <c r="E138" s="6"/>
      <c r="F138" s="60"/>
      <c r="G138" s="6"/>
      <c r="H138" s="6"/>
      <c r="I138" s="6"/>
      <c r="J138" s="16"/>
      <c r="K138" s="92"/>
    </row>
    <row r="139" spans="1:11" x14ac:dyDescent="0.25">
      <c r="A139" s="94"/>
      <c r="B139" s="60"/>
      <c r="C139" s="75" t="s">
        <v>391</v>
      </c>
      <c r="D139" s="6"/>
      <c r="E139" s="6"/>
      <c r="F139" s="60"/>
      <c r="G139" s="62"/>
      <c r="H139" s="6"/>
      <c r="I139" s="6"/>
      <c r="J139" s="16"/>
      <c r="K139" s="92"/>
    </row>
    <row r="140" spans="1:11" x14ac:dyDescent="0.25">
      <c r="A140" s="94"/>
      <c r="B140" s="60"/>
      <c r="C140" s="75"/>
      <c r="D140" s="6"/>
      <c r="E140" s="6"/>
      <c r="F140" s="60"/>
      <c r="G140" s="6"/>
      <c r="H140" s="6"/>
      <c r="I140" s="6"/>
      <c r="J140" s="16"/>
      <c r="K140" s="92"/>
    </row>
    <row r="141" spans="1:11" x14ac:dyDescent="0.25">
      <c r="A141" s="94"/>
      <c r="B141" s="60">
        <v>0.4284722222222222</v>
      </c>
      <c r="C141" s="75">
        <v>12</v>
      </c>
      <c r="D141" s="6" t="s">
        <v>913</v>
      </c>
      <c r="E141" s="6" t="s">
        <v>1147</v>
      </c>
      <c r="F141" s="60">
        <v>0.58333333333333337</v>
      </c>
      <c r="G141" s="6" t="s">
        <v>1450</v>
      </c>
      <c r="H141" s="6" t="s">
        <v>1457</v>
      </c>
      <c r="I141" s="6"/>
      <c r="J141" s="16"/>
      <c r="K141" s="92">
        <f>F141-B141</f>
        <v>0.15486111111111117</v>
      </c>
    </row>
    <row r="142" spans="1:11" x14ac:dyDescent="0.25">
      <c r="A142" s="94"/>
      <c r="B142" s="60"/>
      <c r="C142" s="75"/>
      <c r="D142" s="6"/>
      <c r="E142" s="6" t="s">
        <v>518</v>
      </c>
      <c r="F142" s="60"/>
      <c r="G142" s="6" t="s">
        <v>1453</v>
      </c>
      <c r="H142" s="6"/>
      <c r="I142" s="6"/>
      <c r="J142" s="16"/>
      <c r="K142" s="92"/>
    </row>
    <row r="143" spans="1:11" x14ac:dyDescent="0.25">
      <c r="A143" s="94"/>
      <c r="B143" s="60"/>
      <c r="C143" s="75"/>
      <c r="D143" s="6"/>
      <c r="E143" s="6"/>
      <c r="F143" s="60"/>
      <c r="G143" s="6"/>
      <c r="H143" s="6"/>
      <c r="I143" s="102"/>
      <c r="J143" s="16"/>
      <c r="K143" s="92"/>
    </row>
    <row r="144" spans="1:11" x14ac:dyDescent="0.25">
      <c r="A144" s="94"/>
      <c r="B144" s="60"/>
      <c r="C144" s="75"/>
      <c r="D144" s="6"/>
      <c r="E144" s="6"/>
      <c r="F144" s="60"/>
      <c r="G144" s="6"/>
      <c r="H144" s="6"/>
      <c r="I144" s="102"/>
      <c r="J144" s="16"/>
      <c r="K144" s="92"/>
    </row>
    <row r="145" spans="1:11" x14ac:dyDescent="0.25">
      <c r="A145" s="94">
        <v>42510</v>
      </c>
      <c r="B145" s="60">
        <v>0.38541666666666669</v>
      </c>
      <c r="C145" s="75"/>
      <c r="D145" s="6" t="s">
        <v>1454</v>
      </c>
      <c r="E145" s="6"/>
      <c r="F145" s="60"/>
      <c r="G145" s="6"/>
      <c r="H145" s="6"/>
      <c r="I145" s="6"/>
      <c r="J145" s="16"/>
      <c r="K145" s="92"/>
    </row>
    <row r="146" spans="1:11" x14ac:dyDescent="0.25">
      <c r="A146" s="94"/>
      <c r="B146" s="60"/>
      <c r="C146" s="75"/>
      <c r="D146" s="6"/>
      <c r="E146" s="6"/>
      <c r="F146" s="60"/>
      <c r="G146" s="6"/>
      <c r="H146" s="6"/>
      <c r="I146" s="6"/>
      <c r="J146" s="16"/>
      <c r="K146" s="92"/>
    </row>
    <row r="147" spans="1:11" x14ac:dyDescent="0.25">
      <c r="A147" s="94"/>
      <c r="B147" s="60">
        <v>0.47222222222222227</v>
      </c>
      <c r="C147" s="75">
        <v>6</v>
      </c>
      <c r="D147" s="6" t="s">
        <v>1455</v>
      </c>
      <c r="E147" s="6" t="s">
        <v>1456</v>
      </c>
      <c r="F147" s="60">
        <v>0.60416666666666663</v>
      </c>
      <c r="G147" s="6" t="s">
        <v>1450</v>
      </c>
      <c r="H147" s="6" t="s">
        <v>1458</v>
      </c>
      <c r="I147" s="6"/>
      <c r="J147" s="16"/>
      <c r="K147" s="92">
        <f>F147-B147</f>
        <v>0.13194444444444436</v>
      </c>
    </row>
    <row r="148" spans="1:11" x14ac:dyDescent="0.25">
      <c r="A148" s="94"/>
      <c r="B148" s="60"/>
      <c r="C148" s="75">
        <v>6</v>
      </c>
      <c r="D148" s="6"/>
      <c r="E148" s="6"/>
      <c r="F148" s="60"/>
      <c r="G148" s="6"/>
      <c r="H148" s="6"/>
      <c r="I148" s="6"/>
      <c r="J148" s="16"/>
      <c r="K148" s="92"/>
    </row>
    <row r="149" spans="1:11" x14ac:dyDescent="0.25">
      <c r="A149" s="94"/>
      <c r="B149" s="60"/>
      <c r="C149" s="75"/>
      <c r="D149" s="6"/>
      <c r="E149" s="6"/>
      <c r="F149" s="60"/>
      <c r="G149" s="6"/>
      <c r="H149" s="6"/>
      <c r="I149" s="6"/>
      <c r="J149" s="16"/>
      <c r="K149" s="92"/>
    </row>
    <row r="150" spans="1:11" x14ac:dyDescent="0.25">
      <c r="A150" s="94"/>
      <c r="B150" s="60">
        <v>0.64583333333333337</v>
      </c>
      <c r="C150" s="75">
        <v>6</v>
      </c>
      <c r="D150" s="6" t="s">
        <v>1459</v>
      </c>
      <c r="E150" s="6" t="s">
        <v>1460</v>
      </c>
      <c r="F150" s="60">
        <v>0.73263888888888884</v>
      </c>
      <c r="G150" s="6" t="s">
        <v>1450</v>
      </c>
      <c r="H150" s="6"/>
      <c r="I150" s="6"/>
      <c r="J150" s="16"/>
      <c r="K150" s="92">
        <f>F150-B150</f>
        <v>8.6805555555555469E-2</v>
      </c>
    </row>
    <row r="151" spans="1:11" x14ac:dyDescent="0.25">
      <c r="A151" s="94"/>
      <c r="B151" s="60"/>
      <c r="C151" s="75"/>
      <c r="D151" s="6"/>
      <c r="E151" s="6" t="s">
        <v>1461</v>
      </c>
      <c r="F151" s="60"/>
      <c r="G151" s="6"/>
      <c r="H151" s="6"/>
      <c r="I151" s="6"/>
      <c r="J151" s="16"/>
      <c r="K151" s="92"/>
    </row>
    <row r="152" spans="1:11" x14ac:dyDescent="0.25">
      <c r="A152" s="94"/>
      <c r="B152" s="60"/>
      <c r="C152" s="75"/>
      <c r="D152" s="6"/>
      <c r="E152" s="6"/>
      <c r="F152" s="60"/>
      <c r="G152" s="6"/>
      <c r="H152" s="6"/>
      <c r="I152" s="6"/>
      <c r="J152" s="16"/>
      <c r="K152" s="92"/>
    </row>
    <row r="153" spans="1:11" x14ac:dyDescent="0.25">
      <c r="A153" s="94">
        <v>42513</v>
      </c>
      <c r="B153" s="60">
        <v>0.39583333333333331</v>
      </c>
      <c r="C153" s="75">
        <v>8</v>
      </c>
      <c r="D153" s="6" t="s">
        <v>1090</v>
      </c>
      <c r="E153" s="77"/>
      <c r="F153" s="60">
        <v>0.70833333333333337</v>
      </c>
      <c r="G153" s="6" t="s">
        <v>1462</v>
      </c>
      <c r="H153" s="6" t="s">
        <v>383</v>
      </c>
      <c r="I153" s="6"/>
      <c r="J153" s="16"/>
      <c r="K153" s="92">
        <f>F153-B153</f>
        <v>0.31250000000000006</v>
      </c>
    </row>
    <row r="154" spans="1:11" x14ac:dyDescent="0.25">
      <c r="A154" s="94"/>
      <c r="B154" s="60"/>
      <c r="C154" s="75">
        <v>8</v>
      </c>
      <c r="D154" s="6"/>
      <c r="E154" s="6"/>
      <c r="F154" s="60"/>
      <c r="G154" s="6"/>
      <c r="H154" s="6"/>
      <c r="I154" s="6"/>
      <c r="J154" s="16"/>
      <c r="K154" s="92"/>
    </row>
    <row r="155" spans="1:11" x14ac:dyDescent="0.25">
      <c r="A155" s="94"/>
      <c r="B155" s="60"/>
      <c r="C155" s="75">
        <v>8</v>
      </c>
      <c r="D155" s="6"/>
      <c r="E155" s="6"/>
      <c r="F155" s="60"/>
      <c r="G155" s="62"/>
      <c r="H155" s="6"/>
      <c r="I155" s="6"/>
      <c r="J155" s="16"/>
      <c r="K155" s="92"/>
    </row>
    <row r="156" spans="1:11" x14ac:dyDescent="0.25">
      <c r="A156" s="94"/>
      <c r="B156" s="60"/>
      <c r="C156" s="75"/>
      <c r="D156" s="6"/>
      <c r="E156" s="6"/>
      <c r="F156" s="60"/>
      <c r="G156" s="6"/>
      <c r="H156" s="6"/>
      <c r="I156" s="6"/>
      <c r="J156" s="16"/>
      <c r="K156" s="92"/>
    </row>
    <row r="157" spans="1:11" x14ac:dyDescent="0.25">
      <c r="A157" s="94"/>
      <c r="B157" s="61"/>
      <c r="C157" s="75"/>
      <c r="D157" s="6"/>
      <c r="E157" s="6"/>
      <c r="F157" s="61"/>
      <c r="G157" s="6"/>
      <c r="H157" s="6"/>
      <c r="I157" s="6"/>
      <c r="J157" s="16"/>
      <c r="K157" s="92"/>
    </row>
    <row r="158" spans="1:11" x14ac:dyDescent="0.25">
      <c r="A158" s="94">
        <v>42514</v>
      </c>
      <c r="B158" s="100">
        <v>0.40625</v>
      </c>
      <c r="C158" s="75">
        <v>12</v>
      </c>
      <c r="D158" s="6" t="s">
        <v>1463</v>
      </c>
      <c r="E158" s="6" t="s">
        <v>531</v>
      </c>
      <c r="F158" s="100">
        <v>0.5</v>
      </c>
      <c r="G158" s="6" t="s">
        <v>1489</v>
      </c>
      <c r="H158" s="6"/>
      <c r="I158" s="6"/>
      <c r="J158" s="16"/>
      <c r="K158" s="92">
        <f>F158-B158</f>
        <v>9.375E-2</v>
      </c>
    </row>
    <row r="159" spans="1:11" x14ac:dyDescent="0.25">
      <c r="A159" s="94"/>
      <c r="B159" s="61"/>
      <c r="C159" s="75">
        <v>8</v>
      </c>
      <c r="D159" s="6"/>
      <c r="E159" s="6"/>
      <c r="F159" s="61"/>
      <c r="G159" s="6"/>
      <c r="H159" s="6"/>
      <c r="I159" s="6"/>
      <c r="J159" s="16"/>
      <c r="K159" s="92"/>
    </row>
    <row r="160" spans="1:11" x14ac:dyDescent="0.25">
      <c r="A160" s="94"/>
      <c r="B160" s="61"/>
      <c r="C160" s="75"/>
      <c r="D160" s="6"/>
      <c r="E160" s="6"/>
      <c r="F160" s="61"/>
      <c r="G160" s="6"/>
      <c r="H160" s="6"/>
      <c r="I160" s="6"/>
      <c r="J160" s="16"/>
      <c r="K160" s="92"/>
    </row>
    <row r="161" spans="1:11" x14ac:dyDescent="0.25">
      <c r="A161" s="94"/>
      <c r="B161" s="61"/>
      <c r="C161" s="75"/>
      <c r="D161" s="6"/>
      <c r="E161" s="6"/>
      <c r="F161" s="61"/>
      <c r="G161" s="6"/>
      <c r="H161" s="6"/>
      <c r="I161" s="6"/>
      <c r="J161" s="16"/>
      <c r="K161" s="92"/>
    </row>
    <row r="162" spans="1:11" x14ac:dyDescent="0.25">
      <c r="A162" s="94"/>
      <c r="B162" s="61">
        <v>0.375</v>
      </c>
      <c r="C162" s="75">
        <v>4</v>
      </c>
      <c r="D162" s="6" t="s">
        <v>1464</v>
      </c>
      <c r="E162" s="6" t="s">
        <v>1353</v>
      </c>
      <c r="F162" s="61">
        <v>0.5</v>
      </c>
      <c r="G162" s="6" t="s">
        <v>693</v>
      </c>
      <c r="H162" s="6" t="s">
        <v>960</v>
      </c>
      <c r="I162" s="102"/>
      <c r="J162" s="16"/>
      <c r="K162" s="92">
        <f>F162-B162</f>
        <v>0.125</v>
      </c>
    </row>
    <row r="163" spans="1:11" x14ac:dyDescent="0.25">
      <c r="A163" s="94"/>
      <c r="B163" s="61"/>
      <c r="C163" s="75"/>
      <c r="D163" s="6"/>
      <c r="E163" s="6"/>
      <c r="F163" s="61"/>
      <c r="G163" s="6"/>
      <c r="H163" s="6"/>
      <c r="I163" s="6"/>
      <c r="J163" s="16"/>
      <c r="K163" s="92"/>
    </row>
    <row r="164" spans="1:11" x14ac:dyDescent="0.25">
      <c r="A164" s="94"/>
      <c r="B164" s="61">
        <v>0.39583333333333331</v>
      </c>
      <c r="C164" s="75">
        <v>6</v>
      </c>
      <c r="D164" s="6" t="s">
        <v>1465</v>
      </c>
      <c r="E164" s="6" t="s">
        <v>1466</v>
      </c>
      <c r="F164" s="61">
        <v>0.58333333333333337</v>
      </c>
      <c r="G164" s="6" t="s">
        <v>693</v>
      </c>
      <c r="H164" s="6" t="s">
        <v>383</v>
      </c>
      <c r="I164" s="6"/>
      <c r="J164" s="16"/>
      <c r="K164" s="92">
        <f>F164-B164</f>
        <v>0.18750000000000006</v>
      </c>
    </row>
    <row r="165" spans="1:11" x14ac:dyDescent="0.25">
      <c r="A165" s="94"/>
      <c r="B165" s="61"/>
      <c r="C165" s="75">
        <v>6</v>
      </c>
      <c r="D165" s="6"/>
      <c r="E165" s="6"/>
      <c r="F165" s="61"/>
      <c r="G165" s="62"/>
      <c r="H165" s="6"/>
      <c r="I165" s="6"/>
      <c r="J165" s="16"/>
      <c r="K165" s="92"/>
    </row>
    <row r="166" spans="1:11" x14ac:dyDescent="0.25">
      <c r="A166" s="94"/>
      <c r="B166" s="61"/>
      <c r="C166" s="75" t="s">
        <v>391</v>
      </c>
      <c r="D166" s="6"/>
      <c r="E166" s="6"/>
      <c r="F166" s="61"/>
      <c r="G166" s="62"/>
      <c r="H166" s="6"/>
      <c r="I166" s="6"/>
      <c r="J166" s="16"/>
      <c r="K166" s="92"/>
    </row>
    <row r="167" spans="1:11" x14ac:dyDescent="0.25">
      <c r="A167" s="94"/>
      <c r="B167" s="61"/>
      <c r="C167" s="75"/>
      <c r="D167" s="6"/>
      <c r="E167" s="6"/>
      <c r="F167" s="61"/>
      <c r="G167" s="6"/>
      <c r="H167" s="6"/>
      <c r="I167" s="6"/>
      <c r="J167" s="16"/>
      <c r="K167" s="92"/>
    </row>
    <row r="168" spans="1:11" x14ac:dyDescent="0.25">
      <c r="A168" s="94"/>
      <c r="B168" s="61">
        <v>0.40625</v>
      </c>
      <c r="C168" s="75">
        <v>10</v>
      </c>
      <c r="D168" s="6" t="s">
        <v>1467</v>
      </c>
      <c r="E168" s="6" t="s">
        <v>1468</v>
      </c>
      <c r="F168" s="61">
        <v>0.60416666666666663</v>
      </c>
      <c r="G168" s="6" t="s">
        <v>693</v>
      </c>
      <c r="H168" s="6" t="s">
        <v>783</v>
      </c>
      <c r="I168" s="6"/>
      <c r="J168" s="16"/>
      <c r="K168" s="92">
        <f>F168-B168</f>
        <v>0.19791666666666663</v>
      </c>
    </row>
    <row r="169" spans="1:11" x14ac:dyDescent="0.25">
      <c r="A169" s="94"/>
      <c r="B169" s="61"/>
      <c r="C169" s="75">
        <v>10</v>
      </c>
      <c r="D169" s="6"/>
      <c r="E169" s="6"/>
      <c r="F169" s="61"/>
      <c r="G169" s="6"/>
      <c r="H169" s="6"/>
      <c r="I169" s="102"/>
      <c r="J169" s="16"/>
      <c r="K169" s="92"/>
    </row>
    <row r="170" spans="1:11" x14ac:dyDescent="0.25">
      <c r="A170" s="94"/>
      <c r="B170" s="61"/>
      <c r="C170" s="75" t="s">
        <v>391</v>
      </c>
      <c r="D170" s="6"/>
      <c r="E170" s="6"/>
      <c r="F170" s="61"/>
      <c r="G170" s="6"/>
      <c r="H170" s="6"/>
      <c r="I170" s="6"/>
      <c r="J170" s="16"/>
      <c r="K170" s="92"/>
    </row>
    <row r="171" spans="1:11" x14ac:dyDescent="0.25">
      <c r="A171" s="94"/>
      <c r="B171" s="61"/>
      <c r="C171" s="75"/>
      <c r="D171" s="6"/>
      <c r="E171" s="6"/>
      <c r="F171" s="61"/>
      <c r="G171" s="6"/>
      <c r="H171" s="6"/>
      <c r="I171" s="6"/>
      <c r="J171" s="16"/>
      <c r="K171" s="92"/>
    </row>
    <row r="172" spans="1:11" x14ac:dyDescent="0.25">
      <c r="A172" s="94">
        <v>42515</v>
      </c>
      <c r="B172" s="61">
        <v>0.39583333333333331</v>
      </c>
      <c r="C172" s="75">
        <v>12</v>
      </c>
      <c r="D172" s="6" t="s">
        <v>1463</v>
      </c>
      <c r="E172" s="6" t="s">
        <v>1194</v>
      </c>
      <c r="F172" s="61">
        <v>0.5</v>
      </c>
      <c r="G172" s="6" t="s">
        <v>1489</v>
      </c>
      <c r="H172" s="6"/>
      <c r="I172" s="77" t="s">
        <v>1490</v>
      </c>
      <c r="J172" s="16"/>
      <c r="K172" s="92">
        <f>F172-B172</f>
        <v>0.10416666666666669</v>
      </c>
    </row>
    <row r="173" spans="1:11" x14ac:dyDescent="0.25">
      <c r="A173" s="94"/>
      <c r="B173" s="61"/>
      <c r="C173" s="75">
        <v>8</v>
      </c>
      <c r="D173" s="6"/>
      <c r="E173" s="6"/>
      <c r="F173" s="61"/>
      <c r="G173" s="6"/>
      <c r="H173" s="6"/>
      <c r="I173" s="6"/>
      <c r="J173" s="16"/>
      <c r="K173" s="92"/>
    </row>
    <row r="174" spans="1:11" x14ac:dyDescent="0.25">
      <c r="A174" s="94"/>
      <c r="B174" s="61"/>
      <c r="C174" s="75"/>
      <c r="D174" s="6"/>
      <c r="E174" s="6"/>
      <c r="F174" s="61"/>
      <c r="G174" s="6"/>
      <c r="H174" s="6"/>
      <c r="I174" s="6"/>
      <c r="J174" s="16"/>
      <c r="K174" s="92"/>
    </row>
    <row r="175" spans="1:11" x14ac:dyDescent="0.25">
      <c r="A175" s="94">
        <v>42517</v>
      </c>
      <c r="B175" s="61">
        <v>0.39583333333333331</v>
      </c>
      <c r="C175" s="75">
        <v>6</v>
      </c>
      <c r="D175" s="6" t="s">
        <v>1491</v>
      </c>
      <c r="E175" s="6" t="s">
        <v>1466</v>
      </c>
      <c r="F175" s="61">
        <v>0.49305555555555558</v>
      </c>
      <c r="G175" s="6" t="s">
        <v>1482</v>
      </c>
      <c r="H175" s="6" t="s">
        <v>1492</v>
      </c>
      <c r="I175" s="6"/>
      <c r="J175" s="16"/>
      <c r="K175" s="92">
        <f>F175-B175</f>
        <v>9.7222222222222265E-2</v>
      </c>
    </row>
    <row r="176" spans="1:11" x14ac:dyDescent="0.25">
      <c r="A176" s="94"/>
      <c r="B176" s="61"/>
      <c r="C176" s="75">
        <v>6</v>
      </c>
      <c r="D176" s="6"/>
      <c r="E176" s="6"/>
      <c r="F176" s="61"/>
      <c r="G176" s="6"/>
      <c r="H176" s="6"/>
      <c r="I176" s="6"/>
      <c r="J176" s="16"/>
      <c r="K176" s="92"/>
    </row>
    <row r="177" spans="1:11" x14ac:dyDescent="0.25">
      <c r="A177" s="94"/>
      <c r="B177" s="61"/>
      <c r="C177" s="75"/>
      <c r="D177" s="6"/>
      <c r="E177" s="6"/>
      <c r="F177" s="61"/>
      <c r="G177" s="6"/>
      <c r="H177" s="6"/>
      <c r="I177" s="6"/>
      <c r="J177" s="16"/>
      <c r="K177" s="92"/>
    </row>
    <row r="178" spans="1:11" x14ac:dyDescent="0.25">
      <c r="A178" s="94"/>
      <c r="B178" s="61">
        <v>0.40972222222222227</v>
      </c>
      <c r="C178" s="75" t="s">
        <v>1493</v>
      </c>
      <c r="D178" s="6" t="s">
        <v>1494</v>
      </c>
      <c r="E178" s="6"/>
      <c r="F178" s="61"/>
      <c r="G178" s="62"/>
      <c r="H178" s="6"/>
      <c r="I178" s="6"/>
      <c r="J178" s="16"/>
      <c r="K178" s="92"/>
    </row>
    <row r="179" spans="1:11" x14ac:dyDescent="0.25">
      <c r="A179" s="94"/>
      <c r="B179" s="61"/>
      <c r="C179" s="75"/>
      <c r="D179" s="6"/>
      <c r="E179" s="6"/>
      <c r="F179" s="61"/>
      <c r="G179" s="6"/>
      <c r="H179" s="6"/>
      <c r="I179" s="6"/>
      <c r="J179" s="16"/>
      <c r="K179" s="92"/>
    </row>
    <row r="180" spans="1:11" x14ac:dyDescent="0.25">
      <c r="A180" s="94"/>
      <c r="B180" s="61">
        <v>0.43402777777777773</v>
      </c>
      <c r="C180" s="75">
        <v>6</v>
      </c>
      <c r="D180" s="6" t="s">
        <v>1495</v>
      </c>
      <c r="E180" s="6" t="s">
        <v>1330</v>
      </c>
      <c r="F180" s="61">
        <v>0.56597222222222221</v>
      </c>
      <c r="G180" s="6" t="s">
        <v>1482</v>
      </c>
      <c r="H180" s="6" t="s">
        <v>326</v>
      </c>
      <c r="I180" s="6"/>
      <c r="J180" s="16"/>
      <c r="K180" s="92">
        <f>F180-B180</f>
        <v>0.13194444444444448</v>
      </c>
    </row>
    <row r="181" spans="1:11" x14ac:dyDescent="0.25">
      <c r="A181" s="94"/>
      <c r="B181" s="61"/>
      <c r="C181" s="75"/>
      <c r="D181" s="6"/>
      <c r="E181" s="6"/>
      <c r="F181" s="61"/>
      <c r="G181" s="62"/>
      <c r="H181" s="16"/>
      <c r="I181" s="6"/>
      <c r="J181" s="16"/>
      <c r="K181" s="92"/>
    </row>
    <row r="182" spans="1:11" x14ac:dyDescent="0.25">
      <c r="A182" s="94">
        <v>42521</v>
      </c>
      <c r="B182" s="61">
        <v>0.4236111111111111</v>
      </c>
      <c r="C182" s="75">
        <v>4</v>
      </c>
      <c r="D182" s="6" t="s">
        <v>1469</v>
      </c>
      <c r="E182" s="6" t="s">
        <v>1468</v>
      </c>
      <c r="F182" s="61">
        <v>0.59027777777777779</v>
      </c>
      <c r="G182" s="6" t="s">
        <v>693</v>
      </c>
      <c r="H182" s="6" t="s">
        <v>383</v>
      </c>
      <c r="I182" s="6"/>
      <c r="J182" s="16"/>
      <c r="K182" s="92">
        <f>F182-B182</f>
        <v>0.16666666666666669</v>
      </c>
    </row>
    <row r="183" spans="1:11" x14ac:dyDescent="0.25">
      <c r="A183" s="94"/>
      <c r="B183" s="61"/>
      <c r="C183" s="75"/>
      <c r="D183" s="6"/>
      <c r="E183" s="6"/>
      <c r="F183" s="61"/>
      <c r="G183" s="6"/>
      <c r="H183" s="6"/>
      <c r="I183" s="6"/>
      <c r="J183" s="16"/>
      <c r="K183" s="92"/>
    </row>
    <row r="184" spans="1:11" x14ac:dyDescent="0.25">
      <c r="A184" s="94"/>
      <c r="B184" s="61"/>
      <c r="C184" s="75"/>
      <c r="D184" s="6"/>
      <c r="E184" s="6"/>
      <c r="F184" s="61"/>
      <c r="G184" s="6"/>
      <c r="H184" s="6"/>
      <c r="I184" s="6"/>
      <c r="J184" s="16"/>
      <c r="K184" s="92"/>
    </row>
    <row r="185" spans="1:11" x14ac:dyDescent="0.25">
      <c r="A185" s="94"/>
      <c r="B185" s="61">
        <v>0.45833333333333331</v>
      </c>
      <c r="C185" s="75">
        <v>12</v>
      </c>
      <c r="D185" s="6" t="s">
        <v>1470</v>
      </c>
      <c r="E185" s="6" t="s">
        <v>1471</v>
      </c>
      <c r="F185" s="61">
        <v>0.82291666666666663</v>
      </c>
      <c r="G185" s="6" t="s">
        <v>693</v>
      </c>
      <c r="H185" s="6" t="s">
        <v>1472</v>
      </c>
      <c r="I185" s="6" t="s">
        <v>1473</v>
      </c>
      <c r="J185" s="16"/>
      <c r="K185" s="92">
        <f>F185-B185</f>
        <v>0.36458333333333331</v>
      </c>
    </row>
    <row r="186" spans="1:11" x14ac:dyDescent="0.25">
      <c r="A186" s="94"/>
      <c r="B186" s="61"/>
      <c r="C186" s="75"/>
      <c r="D186" s="6"/>
      <c r="E186" s="6"/>
      <c r="F186" s="61"/>
      <c r="G186" s="6"/>
      <c r="H186" s="6"/>
      <c r="I186" s="102"/>
      <c r="J186" s="16"/>
      <c r="K186" s="92"/>
    </row>
    <row r="187" spans="1:11" x14ac:dyDescent="0.25">
      <c r="A187" s="94"/>
      <c r="B187" s="61">
        <v>0.58333333333333337</v>
      </c>
      <c r="C187" s="75">
        <v>6</v>
      </c>
      <c r="D187" s="6" t="s">
        <v>1474</v>
      </c>
      <c r="E187" s="6" t="s">
        <v>1330</v>
      </c>
      <c r="F187" s="61">
        <v>0.64236111111111105</v>
      </c>
      <c r="G187" s="6" t="s">
        <v>693</v>
      </c>
      <c r="H187" s="6" t="s">
        <v>783</v>
      </c>
      <c r="I187" s="6"/>
      <c r="J187" s="16"/>
      <c r="K187" s="92">
        <f>F187-B187</f>
        <v>5.9027777777777679E-2</v>
      </c>
    </row>
    <row r="188" spans="1:11" x14ac:dyDescent="0.25">
      <c r="A188" s="94"/>
      <c r="B188" s="61"/>
      <c r="C188" s="75"/>
      <c r="D188" s="6"/>
      <c r="E188" s="6"/>
      <c r="F188" s="61"/>
      <c r="G188" s="62"/>
      <c r="H188" s="6"/>
      <c r="I188" s="6"/>
      <c r="J188" s="16"/>
      <c r="K188" s="92"/>
    </row>
    <row r="189" spans="1:11" x14ac:dyDescent="0.25">
      <c r="A189" s="94"/>
      <c r="B189" s="61"/>
      <c r="C189" s="115">
        <f>COUNT(C3:C187)</f>
        <v>82</v>
      </c>
      <c r="D189" s="6"/>
      <c r="E189" s="6"/>
      <c r="F189" s="61"/>
      <c r="G189" s="6"/>
      <c r="H189" s="6"/>
      <c r="I189" s="6"/>
      <c r="J189" s="16"/>
      <c r="K189" s="114">
        <f>SUM(K3:K187)</f>
        <v>6.9131944444444446</v>
      </c>
    </row>
    <row r="190" spans="1:11" x14ac:dyDescent="0.25">
      <c r="A190" s="94"/>
      <c r="B190" s="61"/>
      <c r="C190" s="75"/>
      <c r="D190" s="93" t="s">
        <v>1496</v>
      </c>
      <c r="E190" s="6"/>
      <c r="F190" s="61"/>
      <c r="G190" s="6"/>
      <c r="H190" s="6"/>
      <c r="I190" s="6"/>
      <c r="J190" s="16"/>
      <c r="K190" s="92"/>
    </row>
    <row r="191" spans="1:11" x14ac:dyDescent="0.25">
      <c r="A191" s="94"/>
      <c r="B191" s="61"/>
      <c r="C191" s="75"/>
      <c r="D191" s="93" t="s">
        <v>1497</v>
      </c>
      <c r="E191" s="6"/>
      <c r="F191" s="61"/>
      <c r="G191" s="62"/>
      <c r="H191" s="6"/>
      <c r="I191" s="6"/>
      <c r="J191" s="16"/>
      <c r="K191" s="92"/>
    </row>
    <row r="192" spans="1:11" x14ac:dyDescent="0.25">
      <c r="A192" s="94"/>
      <c r="B192" s="61"/>
      <c r="C192" s="75"/>
      <c r="D192" s="93"/>
      <c r="E192" s="6"/>
      <c r="F192" s="61"/>
      <c r="G192" s="6"/>
      <c r="H192" s="6"/>
      <c r="I192" s="6"/>
      <c r="J192" s="16"/>
      <c r="K192" s="92"/>
    </row>
    <row r="193" spans="1:11" x14ac:dyDescent="0.25">
      <c r="A193" s="94"/>
      <c r="B193" s="61"/>
      <c r="C193" s="75"/>
      <c r="D193" s="93" t="s">
        <v>1498</v>
      </c>
      <c r="E193" s="6"/>
      <c r="F193" s="61"/>
      <c r="G193" s="6"/>
      <c r="H193" s="6"/>
      <c r="I193" s="6"/>
      <c r="J193" s="16"/>
      <c r="K193" s="92"/>
    </row>
    <row r="194" spans="1:11" x14ac:dyDescent="0.25">
      <c r="A194" s="94"/>
      <c r="B194" s="61"/>
      <c r="C194" s="75"/>
      <c r="D194" s="93" t="s">
        <v>1499</v>
      </c>
      <c r="E194" s="6"/>
      <c r="F194" s="61"/>
      <c r="G194" s="6"/>
      <c r="H194" s="6"/>
      <c r="I194" s="6"/>
      <c r="J194" s="16"/>
      <c r="K194" s="92"/>
    </row>
    <row r="195" spans="1:11" x14ac:dyDescent="0.25">
      <c r="A195" s="94"/>
      <c r="B195" s="61"/>
      <c r="C195" s="75"/>
      <c r="D195" s="93"/>
      <c r="E195" s="6"/>
      <c r="F195" s="61"/>
      <c r="G195" s="6"/>
      <c r="H195" s="6"/>
      <c r="I195" s="6"/>
      <c r="J195" s="16"/>
      <c r="K195" s="92"/>
    </row>
    <row r="196" spans="1:11" x14ac:dyDescent="0.25">
      <c r="A196" s="94"/>
      <c r="B196" s="61"/>
      <c r="C196" s="75"/>
      <c r="D196" s="93" t="s">
        <v>1500</v>
      </c>
      <c r="E196" s="6"/>
      <c r="F196" s="61"/>
      <c r="G196" s="6"/>
      <c r="H196" s="6"/>
      <c r="I196" s="6"/>
      <c r="J196" s="16"/>
      <c r="K196" s="92"/>
    </row>
    <row r="197" spans="1:11" x14ac:dyDescent="0.25">
      <c r="A197" s="116"/>
      <c r="B197" s="117"/>
      <c r="C197" s="118"/>
      <c r="D197" s="119" t="s">
        <v>1501</v>
      </c>
      <c r="E197" s="120"/>
      <c r="F197" s="117"/>
      <c r="G197" s="120"/>
      <c r="H197" s="120"/>
      <c r="I197" s="120"/>
      <c r="J197" s="16"/>
      <c r="K197" s="92"/>
    </row>
    <row r="198" spans="1:11" s="125" customFormat="1" x14ac:dyDescent="0.25">
      <c r="A198" s="121"/>
      <c r="B198" s="122"/>
      <c r="C198" s="123"/>
      <c r="D198" s="86"/>
      <c r="E198" s="86"/>
      <c r="F198" s="122"/>
      <c r="G198" s="86"/>
      <c r="H198" s="86"/>
      <c r="I198" s="86"/>
      <c r="J198" s="86"/>
      <c r="K198" s="124"/>
    </row>
    <row r="199" spans="1:11" s="125" customFormat="1" x14ac:dyDescent="0.25">
      <c r="A199" s="121"/>
      <c r="B199" s="122"/>
      <c r="C199" s="123"/>
      <c r="D199" s="86"/>
      <c r="E199" s="86"/>
      <c r="F199" s="122"/>
      <c r="G199" s="86"/>
      <c r="H199" s="86"/>
      <c r="I199" s="86"/>
      <c r="J199" s="86"/>
      <c r="K199" s="124"/>
    </row>
    <row r="200" spans="1:11" s="125" customFormat="1" x14ac:dyDescent="0.25">
      <c r="A200" s="121"/>
      <c r="B200" s="122"/>
      <c r="C200" s="123"/>
      <c r="D200" s="86"/>
      <c r="E200" s="86"/>
      <c r="F200" s="122"/>
      <c r="G200" s="86"/>
      <c r="H200" s="86"/>
      <c r="I200" s="86"/>
      <c r="J200" s="86"/>
      <c r="K200" s="124"/>
    </row>
    <row r="201" spans="1:11" s="125" customFormat="1" x14ac:dyDescent="0.25">
      <c r="A201" s="121"/>
      <c r="B201" s="122"/>
      <c r="C201" s="123"/>
      <c r="D201" s="86"/>
      <c r="E201" s="86"/>
      <c r="F201" s="122"/>
      <c r="G201" s="86"/>
      <c r="H201" s="86"/>
      <c r="I201" s="86"/>
      <c r="J201" s="86"/>
      <c r="K201" s="124"/>
    </row>
    <row r="202" spans="1:11" s="125" customFormat="1" x14ac:dyDescent="0.25">
      <c r="A202" s="121"/>
      <c r="B202" s="122"/>
      <c r="C202" s="123"/>
      <c r="D202" s="86"/>
      <c r="E202" s="86"/>
      <c r="F202" s="122"/>
      <c r="G202" s="86"/>
      <c r="H202" s="86"/>
      <c r="I202" s="86"/>
      <c r="J202" s="86"/>
      <c r="K202" s="124"/>
    </row>
    <row r="203" spans="1:11" s="125" customFormat="1" x14ac:dyDescent="0.25">
      <c r="A203" s="121"/>
      <c r="B203" s="122"/>
      <c r="C203" s="123"/>
      <c r="D203" s="86"/>
      <c r="E203" s="86"/>
      <c r="F203" s="122"/>
      <c r="G203" s="86"/>
      <c r="H203" s="86"/>
      <c r="I203" s="86"/>
      <c r="J203" s="86"/>
      <c r="K203" s="124"/>
    </row>
    <row r="204" spans="1:11" s="125" customFormat="1" x14ac:dyDescent="0.25">
      <c r="A204" s="121"/>
      <c r="B204" s="122"/>
      <c r="C204" s="123"/>
      <c r="D204" s="86"/>
      <c r="E204" s="86"/>
      <c r="F204" s="122"/>
      <c r="G204" s="86"/>
      <c r="H204" s="86"/>
      <c r="I204" s="86"/>
      <c r="J204" s="86"/>
      <c r="K204" s="124"/>
    </row>
    <row r="205" spans="1:11" s="125" customFormat="1" x14ac:dyDescent="0.25">
      <c r="A205" s="121"/>
      <c r="B205" s="122"/>
      <c r="C205" s="123"/>
      <c r="D205" s="86"/>
      <c r="E205" s="86"/>
      <c r="F205" s="122"/>
      <c r="G205" s="86"/>
      <c r="H205" s="86"/>
      <c r="I205" s="86"/>
      <c r="J205" s="86"/>
      <c r="K205" s="124"/>
    </row>
    <row r="206" spans="1:11" s="125" customFormat="1" x14ac:dyDescent="0.25">
      <c r="A206" s="121"/>
      <c r="B206" s="122"/>
      <c r="C206" s="123"/>
      <c r="D206" s="86"/>
      <c r="E206" s="86"/>
      <c r="F206" s="122"/>
      <c r="G206" s="86"/>
      <c r="H206" s="86"/>
      <c r="I206" s="86"/>
      <c r="J206" s="86"/>
      <c r="K206" s="124"/>
    </row>
    <row r="207" spans="1:11" s="125" customFormat="1" x14ac:dyDescent="0.25">
      <c r="A207" s="121"/>
      <c r="B207" s="122"/>
      <c r="C207" s="123"/>
      <c r="D207" s="86"/>
      <c r="E207" s="86"/>
      <c r="F207" s="122"/>
      <c r="G207" s="86"/>
      <c r="H207" s="86"/>
      <c r="I207" s="86"/>
      <c r="J207" s="86"/>
      <c r="K207" s="124"/>
    </row>
    <row r="208" spans="1:11" s="125" customFormat="1" x14ac:dyDescent="0.25">
      <c r="A208" s="121"/>
      <c r="B208" s="122"/>
      <c r="C208" s="123"/>
      <c r="D208" s="86"/>
      <c r="E208" s="86"/>
      <c r="F208" s="122"/>
      <c r="G208" s="126"/>
      <c r="H208" s="86"/>
      <c r="I208" s="127"/>
      <c r="J208" s="86"/>
      <c r="K208" s="124"/>
    </row>
    <row r="209" spans="1:11" s="125" customFormat="1" x14ac:dyDescent="0.25">
      <c r="A209" s="121"/>
      <c r="B209" s="122"/>
      <c r="C209" s="123"/>
      <c r="D209" s="86"/>
      <c r="E209" s="86"/>
      <c r="F209" s="122"/>
      <c r="G209" s="86"/>
      <c r="H209" s="86"/>
      <c r="I209" s="86"/>
      <c r="J209" s="86"/>
      <c r="K209" s="124"/>
    </row>
    <row r="210" spans="1:11" s="125" customFormat="1" x14ac:dyDescent="0.25">
      <c r="A210" s="121"/>
      <c r="B210" s="122"/>
      <c r="C210" s="123"/>
      <c r="D210" s="86"/>
      <c r="E210" s="86"/>
      <c r="F210" s="122"/>
      <c r="G210" s="86"/>
      <c r="H210" s="86"/>
      <c r="I210" s="86"/>
      <c r="J210" s="86"/>
      <c r="K210" s="124"/>
    </row>
    <row r="211" spans="1:11" s="125" customFormat="1" x14ac:dyDescent="0.25">
      <c r="A211" s="121"/>
      <c r="B211" s="122"/>
      <c r="C211" s="123"/>
      <c r="D211" s="86"/>
      <c r="E211" s="86"/>
      <c r="F211" s="122"/>
      <c r="G211" s="126"/>
      <c r="H211" s="86"/>
      <c r="I211" s="127"/>
      <c r="J211" s="86"/>
      <c r="K211" s="124"/>
    </row>
    <row r="212" spans="1:11" s="125" customFormat="1" x14ac:dyDescent="0.25">
      <c r="A212" s="121"/>
      <c r="B212" s="122"/>
      <c r="C212" s="123"/>
      <c r="D212" s="86"/>
      <c r="E212" s="86"/>
      <c r="F212" s="122"/>
      <c r="G212" s="86"/>
      <c r="H212" s="86"/>
      <c r="I212" s="86"/>
      <c r="J212" s="86"/>
      <c r="K212" s="124"/>
    </row>
    <row r="213" spans="1:11" s="125" customFormat="1" x14ac:dyDescent="0.25">
      <c r="A213" s="121"/>
      <c r="B213" s="122"/>
      <c r="C213" s="123"/>
      <c r="D213" s="86"/>
      <c r="E213" s="86"/>
      <c r="F213" s="122"/>
      <c r="G213" s="86"/>
      <c r="H213" s="86"/>
      <c r="I213" s="86"/>
      <c r="J213" s="86"/>
      <c r="K213" s="124"/>
    </row>
    <row r="214" spans="1:11" s="125" customFormat="1" x14ac:dyDescent="0.25">
      <c r="A214" s="121"/>
      <c r="B214" s="122"/>
      <c r="C214" s="123"/>
      <c r="D214" s="86"/>
      <c r="E214" s="86"/>
      <c r="F214" s="122"/>
      <c r="G214" s="86"/>
      <c r="H214" s="86"/>
      <c r="I214" s="86"/>
      <c r="J214" s="86"/>
      <c r="K214" s="124"/>
    </row>
    <row r="215" spans="1:11" s="125" customFormat="1" x14ac:dyDescent="0.25">
      <c r="A215" s="121"/>
      <c r="B215" s="122"/>
      <c r="C215" s="123"/>
      <c r="D215" s="86"/>
      <c r="E215" s="86"/>
      <c r="F215" s="122"/>
      <c r="G215" s="86"/>
      <c r="H215" s="86"/>
      <c r="I215" s="86"/>
      <c r="J215" s="86"/>
      <c r="K215" s="124"/>
    </row>
    <row r="216" spans="1:11" s="125" customFormat="1" x14ac:dyDescent="0.25">
      <c r="A216" s="121"/>
      <c r="B216" s="122"/>
      <c r="C216" s="123"/>
      <c r="D216" s="86"/>
      <c r="E216" s="86"/>
      <c r="F216" s="122"/>
      <c r="G216" s="86"/>
      <c r="H216" s="86"/>
      <c r="I216" s="86"/>
      <c r="J216" s="86"/>
      <c r="K216" s="124"/>
    </row>
    <row r="217" spans="1:11" s="125" customFormat="1" x14ac:dyDescent="0.25">
      <c r="A217" s="121"/>
      <c r="B217" s="122"/>
      <c r="C217" s="123"/>
      <c r="D217" s="86"/>
      <c r="E217" s="86"/>
      <c r="F217" s="122"/>
      <c r="G217" s="86"/>
      <c r="H217" s="86"/>
      <c r="I217" s="86"/>
      <c r="J217" s="86"/>
      <c r="K217" s="124"/>
    </row>
    <row r="218" spans="1:11" s="125" customFormat="1" x14ac:dyDescent="0.25">
      <c r="A218" s="121"/>
      <c r="B218" s="122"/>
      <c r="C218" s="123"/>
      <c r="D218" s="86"/>
      <c r="E218" s="86"/>
      <c r="F218" s="122"/>
      <c r="G218" s="86"/>
      <c r="H218" s="86"/>
      <c r="I218" s="86"/>
      <c r="J218" s="86"/>
      <c r="K218" s="124"/>
    </row>
    <row r="219" spans="1:11" s="125" customFormat="1" x14ac:dyDescent="0.25">
      <c r="A219" s="121"/>
      <c r="B219" s="122"/>
      <c r="C219" s="123"/>
      <c r="D219" s="86"/>
      <c r="E219" s="86"/>
      <c r="F219" s="122"/>
      <c r="G219" s="86"/>
      <c r="H219" s="86"/>
      <c r="I219" s="86"/>
      <c r="J219" s="86"/>
      <c r="K219" s="124"/>
    </row>
    <row r="220" spans="1:11" s="125" customFormat="1" x14ac:dyDescent="0.25">
      <c r="A220" s="121"/>
      <c r="B220" s="122"/>
      <c r="C220" s="123"/>
      <c r="D220" s="86"/>
      <c r="E220" s="86"/>
      <c r="F220" s="122"/>
      <c r="G220" s="86"/>
      <c r="H220" s="86"/>
      <c r="I220" s="86"/>
      <c r="J220" s="86"/>
      <c r="K220" s="124"/>
    </row>
    <row r="221" spans="1:11" s="125" customFormat="1" x14ac:dyDescent="0.25">
      <c r="A221" s="121"/>
      <c r="B221" s="122"/>
      <c r="C221" s="123"/>
      <c r="D221" s="86"/>
      <c r="E221" s="86"/>
      <c r="F221" s="122"/>
      <c r="G221" s="86"/>
      <c r="H221" s="86"/>
      <c r="I221" s="86"/>
      <c r="J221" s="86"/>
      <c r="K221" s="124"/>
    </row>
    <row r="222" spans="1:11" s="125" customFormat="1" x14ac:dyDescent="0.25">
      <c r="A222" s="121"/>
      <c r="B222" s="122"/>
      <c r="C222" s="123"/>
      <c r="D222" s="86"/>
      <c r="E222" s="86"/>
      <c r="F222" s="122"/>
      <c r="G222" s="86"/>
      <c r="H222" s="86"/>
      <c r="I222" s="86"/>
      <c r="J222" s="86"/>
      <c r="K222" s="124"/>
    </row>
    <row r="223" spans="1:11" s="125" customFormat="1" x14ac:dyDescent="0.25">
      <c r="A223" s="121"/>
      <c r="B223" s="122"/>
      <c r="C223" s="123"/>
      <c r="D223" s="86"/>
      <c r="E223" s="86"/>
      <c r="F223" s="122"/>
      <c r="G223" s="86"/>
      <c r="H223" s="86"/>
      <c r="I223" s="86"/>
      <c r="J223" s="86"/>
      <c r="K223" s="124"/>
    </row>
    <row r="224" spans="1:11" s="125" customFormat="1" x14ac:dyDescent="0.25">
      <c r="A224" s="121"/>
      <c r="B224" s="122"/>
      <c r="C224" s="123"/>
      <c r="D224" s="86"/>
      <c r="E224" s="86"/>
      <c r="F224" s="122"/>
      <c r="G224" s="86"/>
      <c r="H224" s="86"/>
      <c r="I224" s="86"/>
      <c r="J224" s="86"/>
      <c r="K224" s="124"/>
    </row>
    <row r="225" spans="1:12" s="125" customFormat="1" x14ac:dyDescent="0.25">
      <c r="A225" s="121"/>
      <c r="B225" s="122"/>
      <c r="C225" s="123"/>
      <c r="D225" s="86"/>
      <c r="E225" s="86"/>
      <c r="F225" s="122"/>
      <c r="G225" s="86"/>
      <c r="H225" s="86"/>
      <c r="I225" s="86"/>
      <c r="J225" s="86"/>
      <c r="K225" s="124"/>
    </row>
    <row r="226" spans="1:12" s="125" customFormat="1" x14ac:dyDescent="0.25">
      <c r="A226" s="121"/>
      <c r="B226" s="122"/>
      <c r="C226" s="123"/>
      <c r="D226" s="86"/>
      <c r="E226" s="86"/>
      <c r="F226" s="122"/>
      <c r="G226" s="86"/>
      <c r="H226" s="86"/>
      <c r="I226" s="86"/>
      <c r="J226" s="86"/>
      <c r="K226" s="124"/>
    </row>
    <row r="227" spans="1:12" s="125" customFormat="1" x14ac:dyDescent="0.25">
      <c r="A227" s="121"/>
      <c r="B227" s="122"/>
      <c r="C227" s="123"/>
      <c r="D227" s="86"/>
      <c r="E227" s="86"/>
      <c r="F227" s="122"/>
      <c r="G227" s="86"/>
      <c r="H227" s="86"/>
      <c r="I227" s="86"/>
      <c r="J227" s="86"/>
      <c r="K227" s="124"/>
    </row>
    <row r="228" spans="1:12" s="125" customFormat="1" x14ac:dyDescent="0.25">
      <c r="A228" s="121"/>
      <c r="B228" s="122"/>
      <c r="C228" s="123"/>
      <c r="D228" s="86"/>
      <c r="E228" s="86"/>
      <c r="F228" s="122"/>
      <c r="G228" s="86"/>
      <c r="H228" s="86"/>
      <c r="I228" s="86"/>
      <c r="J228" s="86"/>
      <c r="K228" s="124"/>
      <c r="L228" s="124"/>
    </row>
    <row r="229" spans="1:12" s="125" customFormat="1" x14ac:dyDescent="0.25">
      <c r="A229" s="121"/>
      <c r="B229" s="122"/>
      <c r="C229" s="123"/>
      <c r="D229" s="86"/>
      <c r="E229" s="86"/>
      <c r="F229" s="122"/>
      <c r="G229" s="86"/>
      <c r="H229" s="86"/>
      <c r="I229" s="86"/>
      <c r="J229" s="86"/>
      <c r="K229" s="124"/>
      <c r="L229" s="86"/>
    </row>
    <row r="230" spans="1:12" s="125" customFormat="1" x14ac:dyDescent="0.25">
      <c r="A230" s="121"/>
      <c r="B230" s="122"/>
      <c r="C230" s="123"/>
      <c r="D230" s="86"/>
      <c r="E230" s="86"/>
      <c r="F230" s="122"/>
      <c r="G230" s="86"/>
      <c r="H230" s="86"/>
      <c r="I230" s="86"/>
      <c r="J230" s="86"/>
      <c r="K230" s="124"/>
      <c r="L230" s="124"/>
    </row>
    <row r="231" spans="1:12" s="125" customFormat="1" x14ac:dyDescent="0.25">
      <c r="A231" s="121"/>
      <c r="B231" s="122"/>
      <c r="C231" s="123"/>
      <c r="D231" s="86"/>
      <c r="E231" s="86"/>
      <c r="F231" s="122"/>
      <c r="G231" s="86"/>
      <c r="H231" s="86"/>
      <c r="I231" s="86"/>
      <c r="J231" s="86"/>
      <c r="K231" s="124"/>
      <c r="L231" s="86"/>
    </row>
    <row r="232" spans="1:12" s="125" customFormat="1" x14ac:dyDescent="0.25">
      <c r="A232" s="121"/>
      <c r="B232" s="122"/>
      <c r="C232" s="123"/>
      <c r="D232" s="86"/>
      <c r="E232" s="86"/>
      <c r="F232" s="122"/>
      <c r="G232" s="86"/>
      <c r="H232" s="86"/>
      <c r="I232" s="86"/>
      <c r="J232" s="86"/>
      <c r="K232" s="124"/>
      <c r="L232" s="124"/>
    </row>
    <row r="233" spans="1:12" s="125" customFormat="1" x14ac:dyDescent="0.25">
      <c r="A233" s="121"/>
      <c r="B233" s="122"/>
      <c r="C233" s="123"/>
      <c r="D233" s="86"/>
      <c r="E233" s="86"/>
      <c r="F233" s="122"/>
      <c r="G233" s="86"/>
      <c r="H233" s="86"/>
      <c r="I233" s="86"/>
      <c r="J233" s="86"/>
      <c r="K233" s="124"/>
      <c r="L233" s="86"/>
    </row>
    <row r="234" spans="1:12" s="125" customFormat="1" x14ac:dyDescent="0.25">
      <c r="A234" s="121"/>
      <c r="B234" s="122"/>
      <c r="C234" s="123"/>
      <c r="D234" s="86"/>
      <c r="E234" s="86"/>
      <c r="F234" s="122"/>
      <c r="G234" s="86"/>
      <c r="H234" s="86"/>
      <c r="I234" s="86"/>
      <c r="J234" s="86"/>
      <c r="K234" s="124"/>
      <c r="L234" s="124"/>
    </row>
    <row r="235" spans="1:12" s="125" customFormat="1" x14ac:dyDescent="0.25">
      <c r="A235" s="121"/>
      <c r="B235" s="122"/>
      <c r="C235" s="123"/>
      <c r="D235" s="86"/>
      <c r="E235" s="86"/>
      <c r="F235" s="122"/>
      <c r="G235" s="86"/>
      <c r="H235" s="86"/>
      <c r="I235" s="86"/>
      <c r="J235" s="86"/>
      <c r="K235" s="124"/>
      <c r="L235" s="86"/>
    </row>
    <row r="236" spans="1:12" s="125" customFormat="1" x14ac:dyDescent="0.25">
      <c r="A236" s="121"/>
      <c r="B236" s="122"/>
      <c r="C236" s="123"/>
      <c r="D236" s="86"/>
      <c r="E236" s="86"/>
      <c r="F236" s="122"/>
      <c r="G236" s="86"/>
      <c r="H236" s="86"/>
      <c r="I236" s="86"/>
      <c r="J236" s="86"/>
      <c r="K236" s="124"/>
      <c r="L236" s="124"/>
    </row>
    <row r="237" spans="1:12" s="125" customFormat="1" x14ac:dyDescent="0.25">
      <c r="A237" s="121"/>
      <c r="B237" s="122"/>
      <c r="C237" s="123"/>
      <c r="D237" s="86"/>
      <c r="E237" s="86"/>
      <c r="F237" s="122"/>
      <c r="G237" s="86"/>
      <c r="H237" s="86"/>
      <c r="I237" s="86"/>
      <c r="J237" s="86"/>
      <c r="K237" s="124"/>
      <c r="L237" s="86"/>
    </row>
    <row r="238" spans="1:12" s="125" customFormat="1" x14ac:dyDescent="0.25">
      <c r="A238" s="121"/>
      <c r="B238" s="122"/>
      <c r="C238" s="123"/>
      <c r="D238" s="86"/>
      <c r="E238" s="86"/>
      <c r="F238" s="122"/>
      <c r="G238" s="86"/>
      <c r="H238" s="86"/>
      <c r="I238" s="86"/>
      <c r="J238" s="86"/>
      <c r="K238" s="124"/>
      <c r="L238" s="124"/>
    </row>
    <row r="239" spans="1:12" s="125" customFormat="1" x14ac:dyDescent="0.25">
      <c r="A239" s="121"/>
      <c r="B239" s="122"/>
      <c r="C239" s="123"/>
      <c r="D239" s="86"/>
      <c r="E239" s="86"/>
      <c r="F239" s="122"/>
      <c r="G239" s="86"/>
      <c r="H239" s="86"/>
      <c r="I239" s="86"/>
      <c r="J239" s="86"/>
      <c r="K239" s="124"/>
      <c r="L239" s="86"/>
    </row>
    <row r="240" spans="1:12" s="125" customFormat="1" x14ac:dyDescent="0.25">
      <c r="A240" s="121"/>
      <c r="B240" s="122"/>
      <c r="C240" s="123"/>
      <c r="D240" s="86"/>
      <c r="E240" s="86"/>
      <c r="F240" s="122"/>
      <c r="G240" s="86"/>
      <c r="H240" s="86"/>
      <c r="I240" s="86"/>
      <c r="J240" s="86"/>
      <c r="K240" s="124"/>
      <c r="L240" s="124"/>
    </row>
    <row r="241" spans="1:12" s="125" customFormat="1" x14ac:dyDescent="0.25">
      <c r="A241" s="121"/>
      <c r="B241" s="122"/>
      <c r="C241" s="123"/>
      <c r="D241" s="86"/>
      <c r="E241" s="86"/>
      <c r="F241" s="122"/>
      <c r="G241" s="86"/>
      <c r="H241" s="86"/>
      <c r="I241" s="86"/>
      <c r="J241" s="86"/>
      <c r="K241" s="124"/>
      <c r="L241" s="86"/>
    </row>
    <row r="242" spans="1:12" s="125" customFormat="1" x14ac:dyDescent="0.25">
      <c r="A242" s="121"/>
      <c r="B242" s="122"/>
      <c r="C242" s="123"/>
      <c r="D242" s="86"/>
      <c r="E242" s="86"/>
      <c r="F242" s="122"/>
      <c r="G242" s="86"/>
      <c r="H242" s="86"/>
      <c r="I242" s="86"/>
      <c r="J242" s="86"/>
      <c r="K242" s="124"/>
      <c r="L242" s="124"/>
    </row>
    <row r="243" spans="1:12" s="125" customFormat="1" x14ac:dyDescent="0.25">
      <c r="A243" s="121"/>
      <c r="B243" s="122"/>
      <c r="C243" s="123"/>
      <c r="D243" s="86"/>
      <c r="E243" s="86"/>
      <c r="F243" s="122"/>
      <c r="G243" s="86"/>
      <c r="H243" s="86"/>
      <c r="I243" s="86"/>
      <c r="J243" s="86"/>
      <c r="K243" s="124"/>
      <c r="L243" s="86"/>
    </row>
    <row r="244" spans="1:12" s="125" customFormat="1" x14ac:dyDescent="0.25">
      <c r="A244" s="121"/>
      <c r="B244" s="122"/>
      <c r="C244" s="123"/>
      <c r="D244" s="86"/>
      <c r="E244" s="86"/>
      <c r="F244" s="122"/>
      <c r="G244" s="86"/>
      <c r="H244" s="86"/>
      <c r="I244" s="86"/>
      <c r="J244" s="86"/>
      <c r="K244" s="124"/>
      <c r="L244" s="124"/>
    </row>
    <row r="245" spans="1:12" s="125" customFormat="1" x14ac:dyDescent="0.25">
      <c r="A245" s="121"/>
      <c r="B245" s="122"/>
      <c r="C245" s="123"/>
      <c r="D245" s="86"/>
      <c r="E245" s="86"/>
      <c r="F245" s="122"/>
      <c r="G245" s="86"/>
      <c r="H245" s="86"/>
      <c r="I245" s="86"/>
      <c r="J245" s="86"/>
      <c r="K245" s="124"/>
      <c r="L245" s="86"/>
    </row>
    <row r="246" spans="1:12" s="125" customFormat="1" x14ac:dyDescent="0.25">
      <c r="A246" s="121"/>
      <c r="B246" s="122"/>
      <c r="C246" s="123"/>
      <c r="D246" s="86"/>
      <c r="E246" s="86"/>
      <c r="F246" s="122"/>
      <c r="G246" s="86"/>
      <c r="H246" s="86"/>
      <c r="I246" s="86"/>
      <c r="J246" s="86"/>
      <c r="K246" s="124"/>
      <c r="L246" s="124"/>
    </row>
    <row r="247" spans="1:12" s="125" customFormat="1" x14ac:dyDescent="0.25">
      <c r="A247" s="121"/>
      <c r="B247" s="122"/>
      <c r="C247" s="123"/>
      <c r="D247" s="86"/>
      <c r="E247" s="86"/>
      <c r="F247" s="122"/>
      <c r="G247" s="86"/>
      <c r="H247" s="86"/>
      <c r="I247" s="86"/>
      <c r="J247" s="86"/>
      <c r="K247" s="124"/>
      <c r="L247" s="86"/>
    </row>
    <row r="248" spans="1:12" s="125" customFormat="1" x14ac:dyDescent="0.25">
      <c r="A248" s="121"/>
      <c r="B248" s="122"/>
      <c r="C248" s="123"/>
      <c r="D248" s="86"/>
      <c r="E248" s="86"/>
      <c r="F248" s="122"/>
      <c r="G248" s="86"/>
      <c r="H248" s="86"/>
      <c r="I248" s="86"/>
      <c r="J248" s="86"/>
      <c r="K248" s="124"/>
      <c r="L248" s="124"/>
    </row>
    <row r="249" spans="1:12" s="125" customFormat="1" x14ac:dyDescent="0.25">
      <c r="A249" s="121"/>
      <c r="B249" s="122"/>
      <c r="C249" s="123"/>
      <c r="D249" s="86"/>
      <c r="E249" s="86"/>
      <c r="F249" s="122"/>
      <c r="G249" s="86"/>
      <c r="H249" s="86"/>
      <c r="I249" s="86"/>
      <c r="J249" s="86"/>
      <c r="K249" s="124"/>
      <c r="L249" s="86"/>
    </row>
    <row r="250" spans="1:12" s="125" customFormat="1" x14ac:dyDescent="0.25">
      <c r="A250" s="121"/>
      <c r="B250" s="122"/>
      <c r="C250" s="123"/>
      <c r="D250" s="86"/>
      <c r="E250" s="86"/>
      <c r="F250" s="122"/>
      <c r="G250" s="86"/>
      <c r="H250" s="86"/>
      <c r="I250" s="86"/>
      <c r="J250" s="86"/>
      <c r="K250" s="124"/>
      <c r="L250" s="124"/>
    </row>
    <row r="251" spans="1:12" s="125" customFormat="1" x14ac:dyDescent="0.25">
      <c r="A251" s="121"/>
      <c r="B251" s="122"/>
      <c r="C251" s="123"/>
      <c r="D251" s="86"/>
      <c r="E251" s="86"/>
      <c r="F251" s="122"/>
      <c r="G251" s="86"/>
      <c r="H251" s="86"/>
      <c r="I251" s="86"/>
      <c r="J251" s="86"/>
      <c r="K251" s="124"/>
      <c r="L251" s="86"/>
    </row>
    <row r="252" spans="1:12" s="125" customFormat="1" x14ac:dyDescent="0.25">
      <c r="A252" s="121"/>
      <c r="B252" s="122"/>
      <c r="C252" s="123"/>
      <c r="D252" s="86"/>
      <c r="E252" s="86"/>
      <c r="F252" s="122"/>
      <c r="G252" s="86"/>
      <c r="H252" s="86"/>
      <c r="I252" s="86"/>
      <c r="J252" s="86"/>
      <c r="K252" s="124"/>
      <c r="L252" s="124"/>
    </row>
    <row r="253" spans="1:12" s="125" customFormat="1" x14ac:dyDescent="0.25">
      <c r="A253" s="121"/>
      <c r="B253" s="122"/>
      <c r="C253" s="123"/>
      <c r="D253" s="86"/>
      <c r="E253" s="86"/>
      <c r="F253" s="122"/>
      <c r="G253" s="86"/>
      <c r="H253" s="86"/>
      <c r="I253" s="86"/>
      <c r="J253" s="86"/>
      <c r="K253" s="124"/>
      <c r="L253" s="86"/>
    </row>
    <row r="254" spans="1:12" s="125" customFormat="1" x14ac:dyDescent="0.25">
      <c r="A254" s="121"/>
      <c r="B254" s="122"/>
      <c r="C254" s="123"/>
      <c r="D254" s="86"/>
      <c r="E254" s="86"/>
      <c r="F254" s="122"/>
      <c r="G254" s="86"/>
      <c r="H254" s="86"/>
      <c r="I254" s="86"/>
      <c r="J254" s="86"/>
      <c r="K254" s="124"/>
      <c r="L254" s="86"/>
    </row>
    <row r="255" spans="1:12" s="125" customFormat="1" x14ac:dyDescent="0.25">
      <c r="A255" s="121"/>
      <c r="B255" s="122"/>
      <c r="C255" s="123"/>
      <c r="D255" s="86"/>
      <c r="E255" s="86"/>
      <c r="F255" s="122"/>
      <c r="G255" s="86"/>
      <c r="H255" s="86"/>
      <c r="I255" s="86"/>
      <c r="J255" s="86"/>
      <c r="K255" s="124"/>
      <c r="L255" s="86"/>
    </row>
    <row r="256" spans="1:12" s="125" customFormat="1" x14ac:dyDescent="0.25">
      <c r="A256" s="121"/>
      <c r="B256" s="122"/>
      <c r="C256" s="123"/>
      <c r="D256" s="86"/>
      <c r="E256" s="86"/>
      <c r="F256" s="122"/>
      <c r="G256" s="86"/>
      <c r="H256" s="86"/>
      <c r="I256" s="86"/>
      <c r="J256" s="86"/>
      <c r="K256" s="124"/>
      <c r="L256" s="86"/>
    </row>
    <row r="257" spans="1:12" s="125" customFormat="1" x14ac:dyDescent="0.25">
      <c r="A257" s="121"/>
      <c r="B257" s="122"/>
      <c r="C257" s="123"/>
      <c r="D257" s="86"/>
      <c r="E257" s="86"/>
      <c r="F257" s="122"/>
      <c r="G257" s="86"/>
      <c r="H257" s="86"/>
      <c r="I257" s="86"/>
      <c r="J257" s="86"/>
      <c r="K257" s="124"/>
      <c r="L257" s="86"/>
    </row>
    <row r="258" spans="1:12" s="125" customFormat="1" x14ac:dyDescent="0.25">
      <c r="A258" s="121"/>
      <c r="B258" s="122"/>
      <c r="C258" s="123"/>
      <c r="D258" s="86"/>
      <c r="E258" s="86"/>
      <c r="F258" s="122"/>
      <c r="G258" s="86"/>
      <c r="H258" s="86"/>
      <c r="I258" s="86"/>
      <c r="J258" s="86"/>
      <c r="K258" s="124"/>
      <c r="L258" s="86"/>
    </row>
    <row r="259" spans="1:12" s="125" customFormat="1" x14ac:dyDescent="0.25">
      <c r="A259" s="121"/>
      <c r="B259" s="122"/>
      <c r="C259" s="123"/>
      <c r="D259" s="86"/>
      <c r="E259" s="86"/>
      <c r="F259" s="122"/>
      <c r="G259" s="86"/>
      <c r="H259" s="86"/>
      <c r="I259" s="86"/>
      <c r="J259" s="86"/>
      <c r="K259" s="124"/>
      <c r="L259" s="86"/>
    </row>
    <row r="260" spans="1:12" s="125" customFormat="1" x14ac:dyDescent="0.25">
      <c r="A260" s="121"/>
      <c r="B260" s="122"/>
      <c r="C260" s="123"/>
      <c r="D260" s="86"/>
      <c r="E260" s="86"/>
      <c r="F260" s="122"/>
      <c r="G260" s="86"/>
      <c r="H260" s="86"/>
      <c r="I260" s="86"/>
      <c r="J260" s="86"/>
      <c r="K260" s="124"/>
      <c r="L260" s="86"/>
    </row>
    <row r="261" spans="1:12" s="125" customFormat="1" x14ac:dyDescent="0.25">
      <c r="A261" s="121"/>
      <c r="B261" s="122"/>
      <c r="C261" s="123"/>
      <c r="D261" s="86"/>
      <c r="E261" s="86"/>
      <c r="F261" s="122"/>
      <c r="G261" s="86"/>
      <c r="H261" s="86"/>
      <c r="I261" s="86"/>
      <c r="J261" s="86"/>
      <c r="K261" s="124"/>
      <c r="L261" s="86"/>
    </row>
    <row r="262" spans="1:12" s="125" customFormat="1" x14ac:dyDescent="0.25">
      <c r="A262" s="121"/>
      <c r="B262" s="122"/>
      <c r="C262" s="123"/>
      <c r="D262" s="86"/>
      <c r="E262" s="86"/>
      <c r="F262" s="122"/>
      <c r="G262" s="86"/>
      <c r="H262" s="86"/>
      <c r="I262" s="86"/>
      <c r="J262" s="86"/>
      <c r="K262" s="124"/>
      <c r="L262" s="86"/>
    </row>
    <row r="263" spans="1:12" s="125" customFormat="1" x14ac:dyDescent="0.25">
      <c r="A263" s="121"/>
      <c r="B263" s="122"/>
      <c r="C263" s="123"/>
      <c r="D263" s="86"/>
      <c r="E263" s="86"/>
      <c r="F263" s="122"/>
      <c r="G263" s="86"/>
      <c r="H263" s="86"/>
      <c r="I263" s="86"/>
      <c r="J263" s="86"/>
      <c r="K263" s="124"/>
    </row>
    <row r="264" spans="1:12" s="125" customFormat="1" x14ac:dyDescent="0.25">
      <c r="A264" s="121"/>
      <c r="B264" s="122"/>
      <c r="C264" s="123"/>
      <c r="D264" s="86"/>
      <c r="E264" s="86"/>
      <c r="F264" s="122"/>
      <c r="G264" s="86"/>
      <c r="H264" s="86"/>
      <c r="I264" s="86"/>
      <c r="J264" s="86"/>
      <c r="K264" s="124"/>
    </row>
    <row r="265" spans="1:12" s="125" customFormat="1" x14ac:dyDescent="0.25">
      <c r="A265" s="121"/>
      <c r="B265" s="122"/>
      <c r="C265" s="123"/>
      <c r="D265" s="86"/>
      <c r="E265" s="86"/>
      <c r="F265" s="122"/>
      <c r="G265" s="86"/>
      <c r="H265" s="86"/>
      <c r="I265" s="86"/>
      <c r="J265" s="86"/>
      <c r="K265" s="124"/>
    </row>
    <row r="266" spans="1:12" s="125" customFormat="1" x14ac:dyDescent="0.25">
      <c r="A266" s="121"/>
      <c r="B266" s="122"/>
      <c r="C266" s="123"/>
      <c r="D266" s="86"/>
      <c r="E266" s="86"/>
      <c r="F266" s="122"/>
      <c r="G266" s="86"/>
      <c r="H266" s="86"/>
      <c r="I266" s="86"/>
      <c r="J266" s="86"/>
      <c r="K266" s="124"/>
    </row>
    <row r="267" spans="1:12" s="125" customFormat="1" x14ac:dyDescent="0.25">
      <c r="A267" s="121"/>
      <c r="B267" s="122"/>
      <c r="C267" s="123"/>
      <c r="D267" s="86"/>
      <c r="E267" s="86"/>
      <c r="F267" s="122"/>
      <c r="G267" s="86"/>
      <c r="H267" s="86"/>
      <c r="I267" s="86"/>
      <c r="J267" s="86"/>
      <c r="K267" s="124"/>
    </row>
    <row r="268" spans="1:12" s="125" customFormat="1" x14ac:dyDescent="0.25">
      <c r="A268" s="121"/>
      <c r="B268" s="122"/>
      <c r="C268" s="123"/>
      <c r="D268" s="86"/>
      <c r="E268" s="86"/>
      <c r="F268" s="122"/>
      <c r="G268" s="86"/>
      <c r="H268" s="86"/>
      <c r="I268" s="86"/>
      <c r="J268" s="86"/>
      <c r="K268" s="124"/>
    </row>
    <row r="269" spans="1:12" s="125" customFormat="1" x14ac:dyDescent="0.25">
      <c r="A269" s="121"/>
      <c r="B269" s="122"/>
      <c r="C269" s="123"/>
      <c r="D269" s="86"/>
      <c r="E269" s="86"/>
      <c r="F269" s="122"/>
      <c r="G269" s="86"/>
      <c r="H269" s="86"/>
      <c r="I269" s="86"/>
      <c r="J269" s="86"/>
      <c r="K269" s="124"/>
    </row>
    <row r="270" spans="1:12" x14ac:dyDescent="0.25">
      <c r="A270" s="95"/>
      <c r="B270" s="103"/>
      <c r="C270" s="95"/>
      <c r="D270" s="74"/>
      <c r="E270" s="16"/>
      <c r="F270" s="103"/>
      <c r="G270" s="16"/>
      <c r="H270" s="16"/>
      <c r="I270" s="16"/>
      <c r="J270" s="16"/>
      <c r="K270" s="92"/>
    </row>
    <row r="271" spans="1:12" x14ac:dyDescent="0.25">
      <c r="A271" s="95"/>
      <c r="B271" s="104"/>
      <c r="C271" s="95"/>
      <c r="D271" s="16"/>
      <c r="E271" s="16"/>
      <c r="F271" s="103"/>
      <c r="G271" s="16"/>
      <c r="H271" s="16"/>
      <c r="I271" s="16"/>
      <c r="J271" s="16"/>
      <c r="K271" s="16"/>
    </row>
    <row r="272" spans="1:12" x14ac:dyDescent="0.25">
      <c r="A272" s="95"/>
      <c r="B272" s="105"/>
      <c r="C272" s="95"/>
      <c r="D272" s="16"/>
      <c r="E272" s="16"/>
      <c r="F272" s="103"/>
      <c r="G272" s="16"/>
      <c r="H272" s="16"/>
      <c r="I272" s="16"/>
      <c r="J272" s="16"/>
      <c r="K272" s="16"/>
    </row>
    <row r="273" spans="1:11" x14ac:dyDescent="0.25">
      <c r="A273" s="95"/>
      <c r="B273" s="103"/>
      <c r="C273" s="95"/>
      <c r="D273" s="16"/>
      <c r="E273" s="16"/>
      <c r="F273" s="103"/>
      <c r="G273" s="16"/>
      <c r="H273" s="16"/>
      <c r="I273" s="16"/>
      <c r="J273" s="16"/>
      <c r="K273" s="16"/>
    </row>
    <row r="274" spans="1:11" x14ac:dyDescent="0.25">
      <c r="A274" s="95"/>
      <c r="B274" s="103"/>
      <c r="C274" s="95"/>
      <c r="D274" s="16"/>
      <c r="E274" s="16"/>
      <c r="F274" s="16"/>
      <c r="G274" s="16"/>
      <c r="H274" s="16"/>
      <c r="I274" s="16"/>
      <c r="J274" s="16"/>
      <c r="K274" s="16"/>
    </row>
    <row r="275" spans="1:11" x14ac:dyDescent="0.25">
      <c r="A275" s="95"/>
      <c r="B275" s="16"/>
      <c r="C275" s="95"/>
      <c r="D275" s="16"/>
      <c r="E275" s="16"/>
      <c r="F275" s="16"/>
      <c r="G275" s="16"/>
      <c r="H275" s="16"/>
      <c r="I275" s="16"/>
      <c r="J275" s="16"/>
      <c r="K275" s="16"/>
    </row>
    <row r="276" spans="1:11" x14ac:dyDescent="0.25">
      <c r="A276" s="106"/>
      <c r="B276" s="107"/>
      <c r="C276" s="95"/>
      <c r="D276" s="16"/>
      <c r="E276" s="16"/>
      <c r="F276" s="16"/>
      <c r="G276" s="16"/>
      <c r="H276" s="16"/>
      <c r="I276" s="16"/>
      <c r="J276" s="16"/>
      <c r="K276" s="16"/>
    </row>
    <row r="277" spans="1:11" x14ac:dyDescent="0.25">
      <c r="A277" s="95"/>
      <c r="B277" s="16"/>
      <c r="C277" s="95"/>
      <c r="D277" s="16"/>
      <c r="E277" s="16"/>
      <c r="F277" s="16"/>
      <c r="G277" s="16"/>
      <c r="H277" s="16"/>
      <c r="I277" s="16"/>
      <c r="J277" s="16"/>
      <c r="K277" s="16"/>
    </row>
    <row r="278" spans="1:11" x14ac:dyDescent="0.25">
      <c r="A278" s="95"/>
      <c r="B278" s="16"/>
      <c r="C278" s="95"/>
      <c r="D278" s="16"/>
      <c r="E278" s="16"/>
      <c r="F278" s="16"/>
      <c r="G278" s="16"/>
      <c r="H278" s="16"/>
      <c r="I278" s="16"/>
      <c r="J278" s="16"/>
      <c r="K278" s="16"/>
    </row>
    <row r="285" spans="1:11" x14ac:dyDescent="0.25">
      <c r="D285" t="s">
        <v>5</v>
      </c>
    </row>
  </sheetData>
  <printOptions horizontalCentered="1" verticalCentered="1"/>
  <pageMargins left="0" right="0" top="1.7322834645669292" bottom="0.15748031496062992" header="0.31496062992125984" footer="0.31496062992125984"/>
  <pageSetup paperSize="5" scale="70" orientation="landscape" horizontalDpi="0" verticalDpi="0" r:id="rId1"/>
  <headerFooter>
    <oddHeader>&amp;LIDAAN
SUB GERENCIA TECNICA METROPOLITANA
DISTRIBUCIÓN Y CONTROL DE REDES
CONTROL DE CIERRES
TOTAL: 68 CIERRES
TOTAL DE HORAS DE INTERRUPCIÓN: 131:11:00&amp;RENERO-2016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1"/>
  <sheetViews>
    <sheetView topLeftCell="I168" zoomScale="120" zoomScaleNormal="120" workbookViewId="0">
      <selection activeCell="A127" sqref="A127"/>
    </sheetView>
  </sheetViews>
  <sheetFormatPr baseColWidth="10" defaultRowHeight="15" x14ac:dyDescent="0.25"/>
  <cols>
    <col min="1" max="1" width="11.42578125" style="2"/>
    <col min="2" max="2" width="12.7109375" customWidth="1"/>
    <col min="3" max="3" width="12.7109375" style="2" customWidth="1"/>
    <col min="4" max="4" width="45.7109375" customWidth="1"/>
    <col min="5" max="5" width="33.7109375" customWidth="1"/>
    <col min="6" max="6" width="12.7109375" customWidth="1"/>
    <col min="7" max="7" width="40.7109375" customWidth="1"/>
    <col min="8" max="8" width="38.7109375" customWidth="1"/>
    <col min="9" max="9" width="25.7109375" customWidth="1"/>
  </cols>
  <sheetData>
    <row r="1" spans="1:12" x14ac:dyDescent="0.25">
      <c r="A1" s="2" t="s">
        <v>10</v>
      </c>
      <c r="B1" s="7" t="s">
        <v>0</v>
      </c>
      <c r="F1" s="7" t="s">
        <v>4</v>
      </c>
    </row>
    <row r="2" spans="1:12" x14ac:dyDescent="0.25">
      <c r="A2" s="9" t="s">
        <v>7</v>
      </c>
      <c r="B2" s="9" t="s">
        <v>1</v>
      </c>
      <c r="C2" s="9" t="s">
        <v>6</v>
      </c>
      <c r="D2" s="8" t="s">
        <v>2</v>
      </c>
      <c r="E2" s="8" t="s">
        <v>3</v>
      </c>
      <c r="F2" s="9" t="s">
        <v>1</v>
      </c>
      <c r="G2" s="8" t="s">
        <v>8</v>
      </c>
      <c r="H2" s="8" t="s">
        <v>12</v>
      </c>
      <c r="I2" s="8" t="s">
        <v>9</v>
      </c>
      <c r="K2" s="111" t="s">
        <v>1326</v>
      </c>
    </row>
    <row r="3" spans="1:12" x14ac:dyDescent="0.25">
      <c r="A3" s="88">
        <v>42522</v>
      </c>
      <c r="B3" s="89">
        <v>0.35416666666666669</v>
      </c>
      <c r="C3" s="90">
        <v>12</v>
      </c>
      <c r="D3" s="62" t="s">
        <v>1502</v>
      </c>
      <c r="E3" s="62" t="s">
        <v>1147</v>
      </c>
      <c r="F3" s="89">
        <v>0.5</v>
      </c>
      <c r="G3" s="62" t="s">
        <v>693</v>
      </c>
      <c r="H3" s="6" t="s">
        <v>501</v>
      </c>
      <c r="I3" s="102"/>
      <c r="J3" s="91"/>
      <c r="K3" s="92">
        <f>F3-B3</f>
        <v>0.14583333333333331</v>
      </c>
    </row>
    <row r="4" spans="1:12" s="56" customFormat="1" x14ac:dyDescent="0.25">
      <c r="A4" s="88"/>
      <c r="B4" s="89"/>
      <c r="C4" s="90"/>
      <c r="D4" s="62" t="s">
        <v>1503</v>
      </c>
      <c r="E4" s="62" t="s">
        <v>1008</v>
      </c>
      <c r="F4" s="89"/>
      <c r="G4" s="62"/>
      <c r="H4" s="62"/>
      <c r="I4" s="62"/>
      <c r="J4" s="91"/>
      <c r="K4" s="92"/>
    </row>
    <row r="5" spans="1:12" x14ac:dyDescent="0.25">
      <c r="A5" s="88"/>
      <c r="B5" s="89"/>
      <c r="C5" s="90"/>
      <c r="D5" s="62"/>
      <c r="E5" s="62"/>
      <c r="F5" s="89"/>
      <c r="G5" s="62"/>
      <c r="H5" s="93"/>
      <c r="I5" s="62"/>
      <c r="J5" s="16"/>
      <c r="K5" s="92"/>
    </row>
    <row r="6" spans="1:12" x14ac:dyDescent="0.25">
      <c r="A6" s="94">
        <v>42523</v>
      </c>
      <c r="B6" s="60">
        <v>0.39583333333333331</v>
      </c>
      <c r="C6" s="75">
        <v>8</v>
      </c>
      <c r="D6" s="6" t="s">
        <v>1504</v>
      </c>
      <c r="E6" s="6" t="s">
        <v>1505</v>
      </c>
      <c r="F6" s="60">
        <v>0.54166666666666663</v>
      </c>
      <c r="G6" s="62" t="s">
        <v>693</v>
      </c>
      <c r="H6" s="6" t="s">
        <v>16</v>
      </c>
      <c r="I6" s="6"/>
      <c r="J6" s="16"/>
      <c r="K6" s="92">
        <f>F6-B6</f>
        <v>0.14583333333333331</v>
      </c>
    </row>
    <row r="7" spans="1:12" x14ac:dyDescent="0.25">
      <c r="A7" s="94"/>
      <c r="B7" s="60"/>
      <c r="C7" s="75">
        <v>8</v>
      </c>
      <c r="D7" s="6"/>
      <c r="E7" s="6" t="s">
        <v>518</v>
      </c>
      <c r="F7" s="60"/>
      <c r="G7" s="62"/>
      <c r="H7" s="6"/>
      <c r="I7" s="6"/>
      <c r="J7" s="16"/>
      <c r="K7" s="92"/>
    </row>
    <row r="8" spans="1:12" x14ac:dyDescent="0.25">
      <c r="A8" s="94"/>
      <c r="B8" s="60"/>
      <c r="C8" s="75"/>
      <c r="D8" s="6"/>
      <c r="E8" s="6"/>
      <c r="F8" s="60"/>
      <c r="G8" s="62"/>
      <c r="H8" s="6"/>
      <c r="I8" s="6"/>
      <c r="J8" s="16"/>
      <c r="K8" s="92"/>
    </row>
    <row r="9" spans="1:12" x14ac:dyDescent="0.25">
      <c r="A9" s="94"/>
      <c r="B9" s="60">
        <v>0.4513888888888889</v>
      </c>
      <c r="C9" s="75"/>
      <c r="D9" s="62" t="s">
        <v>1506</v>
      </c>
      <c r="E9" s="62" t="s">
        <v>1507</v>
      </c>
      <c r="F9" s="60">
        <v>0.46875</v>
      </c>
      <c r="G9" s="62" t="s">
        <v>693</v>
      </c>
      <c r="H9" s="6"/>
      <c r="I9" s="128" t="s">
        <v>1509</v>
      </c>
      <c r="J9" s="16"/>
      <c r="K9" s="92">
        <f>F9-B9</f>
        <v>1.7361111111111105E-2</v>
      </c>
    </row>
    <row r="10" spans="1:12" x14ac:dyDescent="0.25">
      <c r="A10" s="94"/>
      <c r="B10" s="60"/>
      <c r="C10" s="75"/>
      <c r="D10" s="6"/>
      <c r="E10" s="6" t="s">
        <v>1508</v>
      </c>
      <c r="F10" s="60"/>
      <c r="G10" s="62"/>
      <c r="H10" s="6"/>
      <c r="I10" s="6"/>
      <c r="J10" s="16"/>
      <c r="K10" s="92"/>
    </row>
    <row r="11" spans="1:12" x14ac:dyDescent="0.25">
      <c r="A11" s="94"/>
      <c r="B11" s="60"/>
      <c r="C11" s="75"/>
      <c r="D11" s="6"/>
      <c r="E11" s="6"/>
      <c r="F11" s="60"/>
      <c r="G11" s="62"/>
      <c r="H11" s="6"/>
      <c r="I11" s="6"/>
      <c r="J11" s="16"/>
      <c r="K11" s="92"/>
    </row>
    <row r="12" spans="1:12" x14ac:dyDescent="0.25">
      <c r="A12" s="94">
        <v>42524</v>
      </c>
      <c r="B12" s="60">
        <v>0.52083333333333337</v>
      </c>
      <c r="C12" s="75">
        <v>6</v>
      </c>
      <c r="D12" s="6" t="s">
        <v>1510</v>
      </c>
      <c r="E12" s="6" t="s">
        <v>520</v>
      </c>
      <c r="F12" s="60">
        <v>0.59375</v>
      </c>
      <c r="G12" s="62" t="s">
        <v>1512</v>
      </c>
      <c r="H12" s="6" t="s">
        <v>16</v>
      </c>
      <c r="I12" s="6"/>
      <c r="J12" s="16"/>
      <c r="K12" s="92">
        <f>F12-B12</f>
        <v>7.291666666666663E-2</v>
      </c>
    </row>
    <row r="13" spans="1:12" x14ac:dyDescent="0.25">
      <c r="A13" s="94"/>
      <c r="B13" s="60"/>
      <c r="C13" s="75">
        <v>6</v>
      </c>
      <c r="D13" s="6" t="s">
        <v>1511</v>
      </c>
      <c r="E13" s="6" t="s">
        <v>518</v>
      </c>
      <c r="F13" s="60"/>
      <c r="G13" s="62"/>
      <c r="H13" s="62"/>
      <c r="I13" s="6"/>
      <c r="J13" s="16"/>
      <c r="K13" s="92"/>
    </row>
    <row r="14" spans="1:12" x14ac:dyDescent="0.25">
      <c r="A14" s="94"/>
      <c r="B14" s="60"/>
      <c r="C14" s="75">
        <v>6</v>
      </c>
      <c r="D14" s="6"/>
      <c r="E14" s="6"/>
      <c r="F14" s="60"/>
      <c r="G14" s="62"/>
      <c r="H14" s="6"/>
      <c r="I14" s="6"/>
      <c r="J14" s="16"/>
      <c r="K14" s="92"/>
      <c r="L14" s="6"/>
    </row>
    <row r="15" spans="1:12" x14ac:dyDescent="0.25">
      <c r="A15" s="94"/>
      <c r="B15" s="60"/>
      <c r="C15" s="75"/>
      <c r="D15" s="6"/>
      <c r="E15" s="6"/>
      <c r="F15" s="60"/>
      <c r="G15" s="62"/>
      <c r="H15" s="62"/>
      <c r="I15" s="6"/>
      <c r="J15" s="16"/>
      <c r="K15" s="92"/>
    </row>
    <row r="16" spans="1:12" x14ac:dyDescent="0.25">
      <c r="A16" s="94">
        <v>42525</v>
      </c>
      <c r="B16" s="60">
        <v>0.39583333333333331</v>
      </c>
      <c r="C16" s="75">
        <v>4</v>
      </c>
      <c r="D16" s="6" t="s">
        <v>1513</v>
      </c>
      <c r="E16" s="6" t="s">
        <v>752</v>
      </c>
      <c r="F16" s="60">
        <v>0.60486111111111118</v>
      </c>
      <c r="G16" s="62" t="s">
        <v>693</v>
      </c>
      <c r="H16" s="62" t="s">
        <v>383</v>
      </c>
      <c r="I16" s="6"/>
      <c r="J16" s="16"/>
      <c r="K16" s="92">
        <f>F16-B16</f>
        <v>0.20902777777777787</v>
      </c>
    </row>
    <row r="17" spans="1:11" x14ac:dyDescent="0.25">
      <c r="A17" s="94"/>
      <c r="B17" s="60"/>
      <c r="C17" s="75"/>
      <c r="D17" s="6"/>
      <c r="E17" s="6" t="s">
        <v>1008</v>
      </c>
      <c r="F17" s="60"/>
      <c r="G17" s="62"/>
      <c r="H17" s="6"/>
      <c r="I17" s="6"/>
      <c r="J17" s="16"/>
      <c r="K17" s="92"/>
    </row>
    <row r="18" spans="1:11" x14ac:dyDescent="0.25">
      <c r="A18" s="94"/>
      <c r="B18" s="60"/>
      <c r="C18" s="75"/>
      <c r="D18" s="6"/>
      <c r="E18" s="6"/>
      <c r="F18" s="60"/>
      <c r="G18" s="62"/>
      <c r="H18" s="62"/>
      <c r="I18" s="6"/>
      <c r="J18" s="16"/>
      <c r="K18" s="92"/>
    </row>
    <row r="19" spans="1:11" x14ac:dyDescent="0.25">
      <c r="A19" s="94">
        <v>42526</v>
      </c>
      <c r="B19" s="60">
        <v>0.39583333333333331</v>
      </c>
      <c r="C19" s="75" t="s">
        <v>391</v>
      </c>
      <c r="D19" s="6" t="s">
        <v>1514</v>
      </c>
      <c r="E19" s="6" t="s">
        <v>1516</v>
      </c>
      <c r="F19" s="60">
        <v>0.73263888888888884</v>
      </c>
      <c r="G19" s="62" t="s">
        <v>693</v>
      </c>
      <c r="H19" s="62" t="s">
        <v>1517</v>
      </c>
      <c r="I19" s="6" t="s">
        <v>1518</v>
      </c>
      <c r="J19" s="16"/>
      <c r="K19" s="92">
        <f>F19-B19</f>
        <v>0.33680555555555552</v>
      </c>
    </row>
    <row r="20" spans="1:11" x14ac:dyDescent="0.25">
      <c r="A20" s="94"/>
      <c r="B20" s="60"/>
      <c r="C20" s="75" t="s">
        <v>391</v>
      </c>
      <c r="D20" s="6" t="s">
        <v>1515</v>
      </c>
      <c r="E20" s="6" t="s">
        <v>1519</v>
      </c>
      <c r="F20" s="60"/>
      <c r="G20" s="62"/>
      <c r="H20" s="62"/>
      <c r="I20" s="6"/>
      <c r="J20" s="16"/>
      <c r="K20" s="92"/>
    </row>
    <row r="21" spans="1:11" x14ac:dyDescent="0.25">
      <c r="A21" s="94"/>
      <c r="B21" s="60"/>
      <c r="C21" s="75"/>
      <c r="D21" s="6"/>
      <c r="E21" s="6"/>
      <c r="F21" s="60"/>
      <c r="G21" s="62"/>
      <c r="H21" s="62"/>
      <c r="I21" s="6"/>
      <c r="J21" s="16"/>
      <c r="K21" s="92"/>
    </row>
    <row r="22" spans="1:11" x14ac:dyDescent="0.25">
      <c r="A22" s="94">
        <v>42527</v>
      </c>
      <c r="B22" s="60">
        <v>0.41666666666666669</v>
      </c>
      <c r="C22" s="75">
        <v>6</v>
      </c>
      <c r="D22" s="6" t="s">
        <v>1545</v>
      </c>
      <c r="E22" s="6" t="s">
        <v>1283</v>
      </c>
      <c r="F22" s="60">
        <v>0.54166666666666663</v>
      </c>
      <c r="G22" s="62" t="s">
        <v>1546</v>
      </c>
      <c r="H22" s="62" t="s">
        <v>1547</v>
      </c>
      <c r="I22" s="6" t="s">
        <v>1548</v>
      </c>
      <c r="J22" s="16"/>
      <c r="K22" s="92">
        <f>F22-B22</f>
        <v>0.12499999999999994</v>
      </c>
    </row>
    <row r="23" spans="1:11" x14ac:dyDescent="0.25">
      <c r="A23" s="94"/>
      <c r="B23" s="60"/>
      <c r="C23" s="75"/>
      <c r="D23" s="6"/>
      <c r="E23" s="6"/>
      <c r="F23" s="60"/>
      <c r="G23" s="62"/>
      <c r="H23" s="62"/>
      <c r="I23" s="6"/>
      <c r="J23" s="16"/>
      <c r="K23" s="92"/>
    </row>
    <row r="24" spans="1:11" x14ac:dyDescent="0.25">
      <c r="A24" s="94"/>
      <c r="B24" s="60">
        <v>0.4375</v>
      </c>
      <c r="C24" s="75">
        <v>10</v>
      </c>
      <c r="D24" s="6" t="s">
        <v>751</v>
      </c>
      <c r="E24" s="6" t="s">
        <v>1340</v>
      </c>
      <c r="F24" s="60">
        <v>0.58680555555555558</v>
      </c>
      <c r="G24" s="62" t="s">
        <v>1546</v>
      </c>
      <c r="H24" s="62" t="s">
        <v>16</v>
      </c>
      <c r="I24" s="6"/>
      <c r="J24" s="16"/>
      <c r="K24" s="92">
        <f>F24-B24</f>
        <v>0.14930555555555558</v>
      </c>
    </row>
    <row r="25" spans="1:11" x14ac:dyDescent="0.25">
      <c r="A25" s="94"/>
      <c r="B25" s="60"/>
      <c r="C25" s="75">
        <v>8</v>
      </c>
      <c r="D25" s="6" t="s">
        <v>1549</v>
      </c>
      <c r="E25" s="6"/>
      <c r="F25" s="60"/>
      <c r="G25" s="62"/>
      <c r="H25" s="62"/>
      <c r="I25" s="6"/>
      <c r="J25" s="16"/>
      <c r="K25" s="92"/>
    </row>
    <row r="26" spans="1:11" x14ac:dyDescent="0.25">
      <c r="A26" s="94"/>
      <c r="B26" s="60"/>
      <c r="C26" s="75">
        <v>6</v>
      </c>
      <c r="D26" s="6"/>
      <c r="E26" s="6"/>
      <c r="F26" s="60"/>
      <c r="G26" s="62"/>
      <c r="H26" s="62"/>
      <c r="I26" s="6"/>
      <c r="J26" s="16"/>
      <c r="K26" s="92"/>
    </row>
    <row r="27" spans="1:11" x14ac:dyDescent="0.25">
      <c r="A27" s="94"/>
      <c r="B27" s="60"/>
      <c r="C27" s="75">
        <v>6</v>
      </c>
      <c r="D27" s="6"/>
      <c r="E27" s="6"/>
      <c r="F27" s="60"/>
      <c r="G27" s="62"/>
      <c r="H27" s="62"/>
      <c r="I27" s="6"/>
      <c r="J27" s="16"/>
      <c r="K27" s="92"/>
    </row>
    <row r="28" spans="1:11" x14ac:dyDescent="0.25">
      <c r="A28" s="94"/>
      <c r="B28" s="60"/>
      <c r="C28" s="75"/>
      <c r="D28" s="6"/>
      <c r="E28" s="6"/>
      <c r="F28" s="60"/>
      <c r="G28" s="62"/>
      <c r="H28" s="62"/>
      <c r="I28" s="6"/>
      <c r="J28" s="16"/>
      <c r="K28" s="92"/>
    </row>
    <row r="29" spans="1:11" x14ac:dyDescent="0.25">
      <c r="A29" s="94"/>
      <c r="B29" s="60">
        <v>0.50347222222222221</v>
      </c>
      <c r="C29" s="75">
        <v>6</v>
      </c>
      <c r="D29" s="6" t="s">
        <v>1550</v>
      </c>
      <c r="E29" s="6" t="s">
        <v>1551</v>
      </c>
      <c r="F29" s="60">
        <v>0.63541666666666663</v>
      </c>
      <c r="G29" s="62" t="s">
        <v>1546</v>
      </c>
      <c r="H29" s="62" t="s">
        <v>383</v>
      </c>
      <c r="I29" s="6"/>
      <c r="J29" s="16"/>
      <c r="K29" s="92">
        <f>F29-B29</f>
        <v>0.13194444444444442</v>
      </c>
    </row>
    <row r="30" spans="1:11" x14ac:dyDescent="0.25">
      <c r="A30" s="94"/>
      <c r="B30" s="60"/>
      <c r="C30" s="75">
        <v>6</v>
      </c>
      <c r="D30" s="6"/>
      <c r="E30" s="6"/>
      <c r="F30" s="60"/>
      <c r="G30" s="62"/>
      <c r="H30" s="62"/>
      <c r="I30" s="6"/>
      <c r="J30" s="16"/>
      <c r="K30" s="92"/>
    </row>
    <row r="31" spans="1:11" x14ac:dyDescent="0.25">
      <c r="A31" s="94"/>
      <c r="B31" s="60"/>
      <c r="C31" s="75">
        <v>6</v>
      </c>
      <c r="D31" s="6"/>
      <c r="E31" s="6"/>
      <c r="F31" s="60"/>
      <c r="G31" s="62"/>
      <c r="H31" s="62"/>
      <c r="I31" s="6"/>
      <c r="J31" s="16"/>
      <c r="K31" s="92"/>
    </row>
    <row r="32" spans="1:11" x14ac:dyDescent="0.25">
      <c r="A32" s="94"/>
      <c r="B32" s="60"/>
      <c r="C32" s="75">
        <v>6</v>
      </c>
      <c r="D32" s="6"/>
      <c r="E32" s="6"/>
      <c r="F32" s="60"/>
      <c r="G32" s="62"/>
      <c r="H32" s="62"/>
      <c r="I32" s="6"/>
      <c r="J32" s="16"/>
      <c r="K32" s="92"/>
    </row>
    <row r="33" spans="1:11" x14ac:dyDescent="0.25">
      <c r="A33" s="94"/>
      <c r="B33" s="60"/>
      <c r="C33" s="75"/>
      <c r="D33" s="6"/>
      <c r="E33" s="6"/>
      <c r="F33" s="60"/>
      <c r="G33" s="62"/>
      <c r="H33" s="62"/>
      <c r="I33" s="6"/>
      <c r="J33" s="16"/>
      <c r="K33" s="92"/>
    </row>
    <row r="34" spans="1:11" x14ac:dyDescent="0.25">
      <c r="A34" s="94"/>
      <c r="B34" s="60">
        <v>0.75</v>
      </c>
      <c r="C34" s="75">
        <v>6</v>
      </c>
      <c r="D34" s="6" t="s">
        <v>1552</v>
      </c>
      <c r="E34" s="6" t="s">
        <v>1554</v>
      </c>
      <c r="F34" s="60">
        <v>0.81944444444444453</v>
      </c>
      <c r="G34" s="62" t="s">
        <v>1546</v>
      </c>
      <c r="H34" s="6" t="s">
        <v>783</v>
      </c>
      <c r="I34" s="6"/>
      <c r="J34" s="16"/>
      <c r="K34" s="92">
        <f>F34-B34</f>
        <v>6.9444444444444531E-2</v>
      </c>
    </row>
    <row r="35" spans="1:11" x14ac:dyDescent="0.25">
      <c r="A35" s="94"/>
      <c r="B35" s="60"/>
      <c r="C35" s="75">
        <v>6</v>
      </c>
      <c r="D35" s="6" t="s">
        <v>1553</v>
      </c>
      <c r="E35" s="6"/>
      <c r="F35" s="60"/>
      <c r="G35" s="62"/>
      <c r="H35" s="6"/>
      <c r="I35" s="6"/>
      <c r="J35" s="16"/>
      <c r="K35" s="92"/>
    </row>
    <row r="36" spans="1:11" x14ac:dyDescent="0.25">
      <c r="A36" s="94"/>
      <c r="B36" s="60"/>
      <c r="C36" s="75">
        <v>6</v>
      </c>
      <c r="D36" s="6"/>
      <c r="E36" s="6"/>
      <c r="F36" s="60"/>
      <c r="G36" s="62"/>
      <c r="H36" s="6"/>
      <c r="I36" s="6"/>
      <c r="J36" s="16"/>
      <c r="K36" s="92"/>
    </row>
    <row r="37" spans="1:11" x14ac:dyDescent="0.25">
      <c r="A37" s="94"/>
      <c r="B37" s="60"/>
      <c r="C37" s="75"/>
      <c r="D37" s="6"/>
      <c r="E37" s="6"/>
      <c r="F37" s="60"/>
      <c r="G37" s="62"/>
      <c r="H37" s="6"/>
      <c r="I37" s="6"/>
      <c r="J37" s="16"/>
      <c r="K37" s="92"/>
    </row>
    <row r="38" spans="1:11" x14ac:dyDescent="0.25">
      <c r="A38" s="94">
        <v>42528</v>
      </c>
      <c r="B38" s="60">
        <v>0.40625</v>
      </c>
      <c r="C38" s="75">
        <v>10</v>
      </c>
      <c r="D38" s="6" t="s">
        <v>1579</v>
      </c>
      <c r="E38" s="6" t="s">
        <v>1580</v>
      </c>
      <c r="F38" s="60">
        <v>0.5625</v>
      </c>
      <c r="G38" s="62" t="s">
        <v>1476</v>
      </c>
      <c r="H38" s="62" t="s">
        <v>16</v>
      </c>
      <c r="I38" s="6"/>
      <c r="J38" s="16"/>
      <c r="K38" s="92">
        <f>F38-B38</f>
        <v>0.15625</v>
      </c>
    </row>
    <row r="39" spans="1:11" x14ac:dyDescent="0.25">
      <c r="A39" s="94"/>
      <c r="B39" s="60"/>
      <c r="C39" s="75">
        <v>10</v>
      </c>
      <c r="D39" s="6"/>
      <c r="E39" s="6"/>
      <c r="F39" s="60"/>
      <c r="G39" s="62"/>
      <c r="H39" s="6"/>
      <c r="I39" s="6"/>
      <c r="J39" s="16"/>
      <c r="K39" s="92"/>
    </row>
    <row r="40" spans="1:11" x14ac:dyDescent="0.25">
      <c r="A40" s="94"/>
      <c r="B40" s="60"/>
      <c r="C40" s="75">
        <v>6</v>
      </c>
      <c r="D40" s="6"/>
      <c r="E40" s="6"/>
      <c r="F40" s="60"/>
      <c r="G40" s="62"/>
      <c r="H40" s="6"/>
      <c r="I40" s="6"/>
      <c r="J40" s="16"/>
      <c r="K40" s="92"/>
    </row>
    <row r="41" spans="1:11" x14ac:dyDescent="0.25">
      <c r="A41" s="94"/>
      <c r="B41" s="60"/>
      <c r="C41" s="75">
        <v>6</v>
      </c>
      <c r="D41" s="6"/>
      <c r="E41" s="6"/>
      <c r="F41" s="60"/>
      <c r="G41" s="62"/>
      <c r="H41" s="6"/>
      <c r="I41" s="6"/>
      <c r="J41" s="16"/>
      <c r="K41" s="92"/>
    </row>
    <row r="42" spans="1:11" x14ac:dyDescent="0.25">
      <c r="A42" s="94"/>
      <c r="B42" s="60"/>
      <c r="C42" s="75"/>
      <c r="D42" s="6"/>
      <c r="E42" s="6"/>
      <c r="F42" s="60"/>
      <c r="G42" s="62"/>
      <c r="H42" s="6"/>
      <c r="I42" s="6"/>
      <c r="J42" s="16"/>
      <c r="K42" s="92"/>
    </row>
    <row r="43" spans="1:11" x14ac:dyDescent="0.25">
      <c r="A43" s="94">
        <v>42529</v>
      </c>
      <c r="B43" s="60">
        <v>0.35416666666666669</v>
      </c>
      <c r="C43" s="75">
        <v>4</v>
      </c>
      <c r="D43" s="6" t="s">
        <v>1520</v>
      </c>
      <c r="E43" s="6" t="s">
        <v>1522</v>
      </c>
      <c r="F43" s="60">
        <v>0.54166666666666663</v>
      </c>
      <c r="G43" s="62" t="s">
        <v>1512</v>
      </c>
      <c r="H43" s="62" t="s">
        <v>383</v>
      </c>
      <c r="I43" s="6"/>
      <c r="J43" s="16"/>
      <c r="K43" s="92">
        <f>F43-B43</f>
        <v>0.18749999999999994</v>
      </c>
    </row>
    <row r="44" spans="1:11" x14ac:dyDescent="0.25">
      <c r="A44" s="94"/>
      <c r="B44" s="60"/>
      <c r="C44" s="75"/>
      <c r="D44" s="6" t="s">
        <v>1521</v>
      </c>
      <c r="E44" s="6"/>
      <c r="F44" s="60"/>
      <c r="G44" s="62"/>
      <c r="H44" s="6"/>
      <c r="I44" s="6"/>
      <c r="J44" s="16"/>
      <c r="K44" s="92"/>
    </row>
    <row r="45" spans="1:11" x14ac:dyDescent="0.25">
      <c r="A45" s="94"/>
      <c r="B45" s="60"/>
      <c r="C45" s="75"/>
      <c r="D45" s="6"/>
      <c r="E45" s="6"/>
      <c r="F45" s="60"/>
      <c r="G45" s="62"/>
      <c r="H45" s="62"/>
      <c r="I45" s="6"/>
      <c r="J45" s="16"/>
      <c r="K45" s="92"/>
    </row>
    <row r="46" spans="1:11" x14ac:dyDescent="0.25">
      <c r="A46" s="94">
        <v>42530</v>
      </c>
      <c r="B46" s="60">
        <v>0.36805555555555558</v>
      </c>
      <c r="C46" s="75">
        <v>8</v>
      </c>
      <c r="D46" s="6" t="s">
        <v>1523</v>
      </c>
      <c r="E46" s="6" t="s">
        <v>1360</v>
      </c>
      <c r="F46" s="60">
        <v>0.45833333333333331</v>
      </c>
      <c r="G46" s="62" t="s">
        <v>1524</v>
      </c>
      <c r="H46" s="62" t="s">
        <v>783</v>
      </c>
      <c r="I46" s="6"/>
      <c r="J46" s="16"/>
      <c r="K46" s="92">
        <f>F46-B46</f>
        <v>9.0277777777777735E-2</v>
      </c>
    </row>
    <row r="47" spans="1:11" x14ac:dyDescent="0.25">
      <c r="A47" s="94"/>
      <c r="B47" s="60"/>
      <c r="C47" s="75">
        <v>4</v>
      </c>
      <c r="D47" s="6"/>
      <c r="E47" s="6"/>
      <c r="F47" s="60"/>
      <c r="G47" s="62"/>
      <c r="H47" s="62"/>
      <c r="I47" s="6"/>
      <c r="J47" s="16"/>
      <c r="K47" s="92"/>
    </row>
    <row r="48" spans="1:11" x14ac:dyDescent="0.25">
      <c r="A48" s="94"/>
      <c r="B48" s="60"/>
      <c r="C48" s="75" t="s">
        <v>1493</v>
      </c>
      <c r="D48" s="6"/>
      <c r="E48" s="6"/>
      <c r="F48" s="60"/>
      <c r="G48" s="62"/>
      <c r="H48" s="62"/>
      <c r="I48" s="6"/>
      <c r="J48" s="16"/>
      <c r="K48" s="92"/>
    </row>
    <row r="49" spans="1:11" x14ac:dyDescent="0.25">
      <c r="A49" s="94"/>
      <c r="B49" s="60"/>
      <c r="C49" s="75" t="s">
        <v>1493</v>
      </c>
      <c r="D49" s="6"/>
      <c r="E49" s="6"/>
      <c r="F49" s="60"/>
      <c r="G49" s="62"/>
      <c r="H49" s="62"/>
      <c r="I49" s="6"/>
      <c r="J49" s="16"/>
      <c r="K49" s="92"/>
    </row>
    <row r="50" spans="1:11" x14ac:dyDescent="0.25">
      <c r="A50" s="94"/>
      <c r="B50" s="60"/>
      <c r="C50" s="75" t="s">
        <v>1493</v>
      </c>
      <c r="D50" s="6"/>
      <c r="E50" s="6"/>
      <c r="F50" s="60"/>
      <c r="G50" s="62"/>
      <c r="H50" s="62"/>
      <c r="I50" s="6"/>
      <c r="J50" s="16"/>
      <c r="K50" s="92"/>
    </row>
    <row r="51" spans="1:11" x14ac:dyDescent="0.25">
      <c r="A51" s="94"/>
      <c r="B51" s="60"/>
      <c r="C51" s="75" t="s">
        <v>1493</v>
      </c>
      <c r="D51" s="6"/>
      <c r="E51" s="6"/>
      <c r="F51" s="60"/>
      <c r="G51" s="62"/>
      <c r="H51" s="62"/>
      <c r="I51" s="6"/>
      <c r="J51" s="16"/>
      <c r="K51" s="92"/>
    </row>
    <row r="52" spans="1:11" x14ac:dyDescent="0.25">
      <c r="A52" s="94"/>
      <c r="B52" s="60"/>
      <c r="C52" s="75"/>
      <c r="D52" s="6"/>
      <c r="E52" s="6"/>
      <c r="F52" s="60"/>
      <c r="G52" s="62"/>
      <c r="H52" s="62"/>
      <c r="I52" s="6"/>
      <c r="J52" s="16"/>
      <c r="K52" s="92"/>
    </row>
    <row r="53" spans="1:11" x14ac:dyDescent="0.25">
      <c r="A53" s="94">
        <v>42531</v>
      </c>
      <c r="B53" s="60">
        <v>0.375</v>
      </c>
      <c r="C53" s="75">
        <v>6</v>
      </c>
      <c r="D53" s="6" t="s">
        <v>1526</v>
      </c>
      <c r="E53" s="6" t="s">
        <v>1486</v>
      </c>
      <c r="F53" s="60">
        <v>0.51041666666666663</v>
      </c>
      <c r="G53" s="62" t="s">
        <v>1527</v>
      </c>
      <c r="H53" s="62" t="s">
        <v>694</v>
      </c>
      <c r="I53" s="6"/>
      <c r="J53" s="16"/>
      <c r="K53" s="92">
        <f>F53-B53</f>
        <v>0.13541666666666663</v>
      </c>
    </row>
    <row r="54" spans="1:11" x14ac:dyDescent="0.25">
      <c r="A54" s="94"/>
      <c r="B54" s="60"/>
      <c r="C54" s="75">
        <v>6</v>
      </c>
      <c r="D54" s="6"/>
      <c r="E54" s="6"/>
      <c r="F54" s="60"/>
      <c r="G54" s="62"/>
      <c r="H54" s="62"/>
      <c r="I54" s="6"/>
      <c r="J54" s="16"/>
      <c r="K54" s="92"/>
    </row>
    <row r="55" spans="1:11" x14ac:dyDescent="0.25">
      <c r="A55" s="94"/>
      <c r="B55" s="60"/>
      <c r="C55" s="75">
        <v>6</v>
      </c>
      <c r="D55" s="6"/>
      <c r="E55" s="6"/>
      <c r="F55" s="60"/>
      <c r="G55" s="62"/>
      <c r="H55" s="62"/>
      <c r="I55" s="6"/>
      <c r="J55" s="16"/>
      <c r="K55" s="92"/>
    </row>
    <row r="56" spans="1:11" x14ac:dyDescent="0.25">
      <c r="A56" s="94"/>
      <c r="B56" s="60"/>
      <c r="C56" s="75">
        <v>6</v>
      </c>
      <c r="D56" s="6"/>
      <c r="E56" s="6"/>
      <c r="F56" s="60"/>
      <c r="G56" s="62"/>
      <c r="H56" s="62"/>
      <c r="I56" s="6"/>
      <c r="J56" s="16"/>
      <c r="K56" s="92"/>
    </row>
    <row r="57" spans="1:11" x14ac:dyDescent="0.25">
      <c r="A57" s="94"/>
      <c r="B57" s="60"/>
      <c r="C57" s="75">
        <v>6</v>
      </c>
      <c r="D57" s="6"/>
      <c r="E57" s="6"/>
      <c r="F57" s="60"/>
      <c r="G57" s="62"/>
      <c r="H57" s="62"/>
      <c r="I57" s="6"/>
      <c r="J57" s="16"/>
      <c r="K57" s="92"/>
    </row>
    <row r="58" spans="1:11" x14ac:dyDescent="0.25">
      <c r="A58" s="94"/>
      <c r="B58" s="60"/>
      <c r="C58" s="75">
        <v>12</v>
      </c>
      <c r="D58" s="6" t="s">
        <v>1525</v>
      </c>
      <c r="E58" s="6"/>
      <c r="F58" s="60"/>
      <c r="G58" s="62"/>
      <c r="H58" s="62"/>
      <c r="I58" s="6"/>
      <c r="J58" s="16"/>
      <c r="K58" s="92"/>
    </row>
    <row r="59" spans="1:11" x14ac:dyDescent="0.25">
      <c r="A59" s="94"/>
      <c r="B59" s="60"/>
      <c r="C59" s="75"/>
      <c r="D59" s="6"/>
      <c r="E59" s="6"/>
      <c r="F59" s="60"/>
      <c r="G59" s="6"/>
      <c r="H59" s="6"/>
      <c r="I59" s="6"/>
      <c r="J59" s="16"/>
      <c r="K59" s="92"/>
    </row>
    <row r="60" spans="1:11" x14ac:dyDescent="0.25">
      <c r="A60" s="94"/>
      <c r="B60" s="60">
        <v>0.39930555555555558</v>
      </c>
      <c r="C60" s="75">
        <v>6</v>
      </c>
      <c r="D60" s="6" t="s">
        <v>1528</v>
      </c>
      <c r="E60" s="6" t="s">
        <v>1529</v>
      </c>
      <c r="F60" s="60">
        <v>0.75</v>
      </c>
      <c r="G60" s="62" t="s">
        <v>1527</v>
      </c>
      <c r="H60" s="62" t="s">
        <v>383</v>
      </c>
      <c r="I60" s="98" t="s">
        <v>1530</v>
      </c>
      <c r="J60" s="16"/>
      <c r="K60" s="92">
        <f>F60-B60</f>
        <v>0.35069444444444442</v>
      </c>
    </row>
    <row r="61" spans="1:11" x14ac:dyDescent="0.25">
      <c r="A61" s="94"/>
      <c r="B61" s="60"/>
      <c r="C61" s="75">
        <v>6</v>
      </c>
      <c r="D61" s="6"/>
      <c r="E61" s="6"/>
      <c r="F61" s="60"/>
      <c r="G61" s="6"/>
      <c r="H61" s="6"/>
      <c r="I61" s="98" t="s">
        <v>1531</v>
      </c>
      <c r="J61" s="16"/>
      <c r="K61" s="92"/>
    </row>
    <row r="62" spans="1:11" x14ac:dyDescent="0.25">
      <c r="A62" s="94"/>
      <c r="B62" s="60"/>
      <c r="C62" s="75"/>
      <c r="D62" s="6"/>
      <c r="E62" s="6"/>
      <c r="F62" s="60"/>
      <c r="G62" s="6"/>
      <c r="H62" s="6"/>
      <c r="I62" s="98" t="s">
        <v>1532</v>
      </c>
      <c r="J62" s="16"/>
      <c r="K62" s="92"/>
    </row>
    <row r="63" spans="1:11" x14ac:dyDescent="0.25">
      <c r="A63" s="94">
        <v>42532</v>
      </c>
      <c r="B63" s="60"/>
      <c r="C63" s="75"/>
      <c r="D63" s="6"/>
      <c r="E63" s="6"/>
      <c r="F63" s="60"/>
      <c r="G63" s="6"/>
      <c r="H63" s="6"/>
      <c r="I63" s="6"/>
      <c r="J63" s="16"/>
      <c r="K63" s="92"/>
    </row>
    <row r="64" spans="1:11" x14ac:dyDescent="0.25">
      <c r="A64" s="94"/>
      <c r="B64" s="60"/>
      <c r="C64" s="75"/>
      <c r="D64" s="6"/>
      <c r="E64" s="6"/>
      <c r="F64" s="60"/>
      <c r="G64" s="6"/>
      <c r="H64" s="6"/>
      <c r="I64" s="6"/>
      <c r="J64" s="16"/>
      <c r="K64" s="92"/>
    </row>
    <row r="65" spans="1:11" x14ac:dyDescent="0.25">
      <c r="A65" s="94"/>
      <c r="B65" s="60"/>
      <c r="C65" s="75"/>
      <c r="D65" s="6"/>
      <c r="E65" s="6"/>
      <c r="F65" s="60"/>
      <c r="G65" s="6"/>
      <c r="H65" s="6"/>
      <c r="I65" s="6"/>
      <c r="J65" s="16"/>
      <c r="K65" s="92"/>
    </row>
    <row r="66" spans="1:11" x14ac:dyDescent="0.25">
      <c r="A66" s="94"/>
      <c r="B66" s="60"/>
      <c r="C66" s="75"/>
      <c r="D66" s="6"/>
      <c r="E66" s="6"/>
      <c r="F66" s="60"/>
      <c r="G66" s="62"/>
      <c r="H66" s="62"/>
      <c r="I66" s="6"/>
      <c r="J66" s="16"/>
      <c r="K66" s="92"/>
    </row>
    <row r="67" spans="1:11" x14ac:dyDescent="0.25">
      <c r="A67" s="94">
        <v>42534</v>
      </c>
      <c r="B67" s="60">
        <v>0.48958333333333331</v>
      </c>
      <c r="C67" s="75">
        <v>8</v>
      </c>
      <c r="D67" s="6" t="s">
        <v>1581</v>
      </c>
      <c r="E67" s="6" t="s">
        <v>1466</v>
      </c>
      <c r="F67" s="60">
        <v>0.5625</v>
      </c>
      <c r="G67" s="62" t="s">
        <v>1172</v>
      </c>
      <c r="H67" s="62" t="s">
        <v>383</v>
      </c>
      <c r="I67" s="6"/>
      <c r="J67" s="16"/>
      <c r="K67" s="92">
        <f>F67-B67</f>
        <v>7.2916666666666685E-2</v>
      </c>
    </row>
    <row r="68" spans="1:11" x14ac:dyDescent="0.25">
      <c r="A68" s="94"/>
      <c r="B68" s="60"/>
      <c r="C68" s="75"/>
      <c r="D68" s="6"/>
      <c r="E68" s="6"/>
      <c r="F68" s="60"/>
      <c r="G68" s="62"/>
      <c r="H68" s="62"/>
      <c r="I68" s="6"/>
      <c r="J68" s="16"/>
      <c r="K68" s="92"/>
    </row>
    <row r="69" spans="1:11" x14ac:dyDescent="0.25">
      <c r="A69" s="94"/>
      <c r="B69" s="60">
        <v>0.4513888888888889</v>
      </c>
      <c r="C69" s="75">
        <v>10</v>
      </c>
      <c r="D69" s="6" t="s">
        <v>1582</v>
      </c>
      <c r="E69" s="6" t="s">
        <v>1578</v>
      </c>
      <c r="F69" s="60">
        <v>0.58333333333333337</v>
      </c>
      <c r="G69" s="62" t="s">
        <v>1172</v>
      </c>
      <c r="H69" s="62" t="s">
        <v>527</v>
      </c>
      <c r="I69" s="6"/>
      <c r="J69" s="16"/>
      <c r="K69" s="92">
        <f>F69-B69</f>
        <v>0.13194444444444448</v>
      </c>
    </row>
    <row r="70" spans="1:11" x14ac:dyDescent="0.25">
      <c r="A70" s="94"/>
      <c r="B70" s="60"/>
      <c r="C70" s="75">
        <v>10</v>
      </c>
      <c r="D70" s="6"/>
      <c r="E70" s="6"/>
      <c r="F70" s="60"/>
      <c r="G70" s="62"/>
      <c r="H70" s="62"/>
      <c r="I70" s="6"/>
      <c r="J70" s="16"/>
      <c r="K70" s="92"/>
    </row>
    <row r="71" spans="1:11" x14ac:dyDescent="0.25">
      <c r="A71" s="94"/>
      <c r="B71" s="60"/>
      <c r="C71" s="75"/>
      <c r="D71" s="6"/>
      <c r="E71" s="6"/>
      <c r="F71" s="60"/>
      <c r="G71" s="6"/>
      <c r="H71" s="6"/>
      <c r="I71" s="6"/>
      <c r="J71" s="16"/>
      <c r="K71" s="92"/>
    </row>
    <row r="72" spans="1:11" x14ac:dyDescent="0.25">
      <c r="A72" s="94"/>
      <c r="B72" s="60">
        <v>0.5</v>
      </c>
      <c r="C72" s="75">
        <v>6</v>
      </c>
      <c r="D72" s="6" t="s">
        <v>1583</v>
      </c>
      <c r="E72" s="6" t="s">
        <v>1584</v>
      </c>
      <c r="F72" s="60">
        <v>0.55555555555555558</v>
      </c>
      <c r="G72" s="62" t="s">
        <v>1172</v>
      </c>
      <c r="H72" s="6"/>
      <c r="I72" s="6"/>
      <c r="J72" s="16"/>
      <c r="K72" s="92">
        <f>F72-B72</f>
        <v>5.555555555555558E-2</v>
      </c>
    </row>
    <row r="73" spans="1:11" x14ac:dyDescent="0.25">
      <c r="A73" s="94"/>
      <c r="B73" s="60"/>
      <c r="C73" s="75">
        <v>6</v>
      </c>
      <c r="D73" s="6"/>
      <c r="E73" s="6"/>
      <c r="F73" s="60"/>
      <c r="G73" s="62"/>
      <c r="H73" s="6"/>
      <c r="I73" s="102"/>
      <c r="J73" s="16"/>
      <c r="K73" s="92"/>
    </row>
    <row r="74" spans="1:11" x14ac:dyDescent="0.25">
      <c r="A74" s="94"/>
      <c r="B74" s="60"/>
      <c r="C74" s="75"/>
      <c r="D74" s="6"/>
      <c r="E74" s="6"/>
      <c r="F74" s="60"/>
      <c r="G74" s="6"/>
      <c r="H74" s="6"/>
      <c r="I74" s="6"/>
      <c r="J74" s="16"/>
      <c r="K74" s="92"/>
    </row>
    <row r="75" spans="1:11" x14ac:dyDescent="0.25">
      <c r="A75" s="94">
        <v>42535</v>
      </c>
      <c r="B75" s="60">
        <v>0.41666666666666669</v>
      </c>
      <c r="C75" s="75">
        <v>10</v>
      </c>
      <c r="D75" s="6" t="s">
        <v>1585</v>
      </c>
      <c r="E75" s="6" t="s">
        <v>1586</v>
      </c>
      <c r="F75" s="76">
        <v>0.60416666666666663</v>
      </c>
      <c r="G75" s="62" t="s">
        <v>1172</v>
      </c>
      <c r="H75" s="62" t="s">
        <v>16</v>
      </c>
      <c r="I75" s="6"/>
      <c r="J75" s="16"/>
      <c r="K75" s="92">
        <f>F75-B75</f>
        <v>0.18749999999999994</v>
      </c>
    </row>
    <row r="76" spans="1:11" x14ac:dyDescent="0.25">
      <c r="A76" s="94"/>
      <c r="B76" s="60"/>
      <c r="C76" s="75">
        <v>8</v>
      </c>
      <c r="D76" s="6"/>
      <c r="E76" s="6"/>
      <c r="F76" s="60"/>
      <c r="G76" s="6"/>
      <c r="H76" s="6"/>
      <c r="I76" s="6"/>
      <c r="J76" s="16"/>
      <c r="K76" s="92"/>
    </row>
    <row r="77" spans="1:11" x14ac:dyDescent="0.25">
      <c r="A77" s="94"/>
      <c r="B77" s="60"/>
      <c r="C77" s="75">
        <v>6</v>
      </c>
      <c r="D77" s="6"/>
      <c r="E77" s="6"/>
      <c r="F77" s="60"/>
      <c r="G77" s="6"/>
      <c r="H77" s="6"/>
      <c r="I77" s="6"/>
      <c r="J77" s="16"/>
      <c r="K77" s="92"/>
    </row>
    <row r="78" spans="1:11" x14ac:dyDescent="0.25">
      <c r="A78" s="94"/>
      <c r="B78" s="60"/>
      <c r="C78" s="75"/>
      <c r="D78" s="6"/>
      <c r="E78" s="6"/>
      <c r="F78" s="60"/>
      <c r="G78" s="6"/>
      <c r="H78" s="6"/>
      <c r="I78" s="6"/>
      <c r="J78" s="16"/>
      <c r="K78" s="92"/>
    </row>
    <row r="79" spans="1:11" x14ac:dyDescent="0.25">
      <c r="A79" s="94">
        <v>42536</v>
      </c>
      <c r="B79" s="60">
        <v>0.54166666666666663</v>
      </c>
      <c r="C79" s="75">
        <v>6</v>
      </c>
      <c r="D79" s="6" t="s">
        <v>1616</v>
      </c>
      <c r="E79" s="6" t="s">
        <v>1617</v>
      </c>
      <c r="F79" s="60">
        <v>0.60416666666666663</v>
      </c>
      <c r="G79" s="6" t="s">
        <v>1618</v>
      </c>
      <c r="H79" s="62" t="s">
        <v>16</v>
      </c>
      <c r="I79" s="6"/>
      <c r="J79" s="16"/>
      <c r="K79" s="92">
        <f>F79-B79</f>
        <v>6.25E-2</v>
      </c>
    </row>
    <row r="80" spans="1:11" x14ac:dyDescent="0.25">
      <c r="A80" s="94"/>
      <c r="B80" s="60"/>
      <c r="C80" s="75">
        <v>6</v>
      </c>
      <c r="D80" s="6"/>
      <c r="E80" s="6"/>
      <c r="F80" s="60"/>
      <c r="G80" s="6"/>
      <c r="H80" s="6"/>
      <c r="I80" s="6"/>
      <c r="J80" s="16"/>
      <c r="K80" s="92"/>
    </row>
    <row r="81" spans="1:11" x14ac:dyDescent="0.25">
      <c r="A81" s="94"/>
      <c r="B81" s="60"/>
      <c r="C81" s="75">
        <v>6</v>
      </c>
      <c r="D81" s="6"/>
      <c r="E81" s="6"/>
      <c r="F81" s="60"/>
      <c r="G81" s="6"/>
      <c r="H81" s="6"/>
      <c r="I81" s="6"/>
      <c r="J81" s="16"/>
      <c r="K81" s="92"/>
    </row>
    <row r="82" spans="1:11" x14ac:dyDescent="0.25">
      <c r="A82" s="94"/>
      <c r="B82" s="60"/>
      <c r="C82" s="75">
        <v>6</v>
      </c>
      <c r="D82" s="6"/>
      <c r="E82" s="6"/>
      <c r="F82" s="60"/>
      <c r="G82" s="6"/>
      <c r="H82" s="6"/>
      <c r="I82" s="6"/>
      <c r="J82" s="16"/>
      <c r="K82" s="92"/>
    </row>
    <row r="83" spans="1:11" x14ac:dyDescent="0.25">
      <c r="A83" s="94"/>
      <c r="B83" s="60"/>
      <c r="C83" s="75">
        <v>6</v>
      </c>
      <c r="D83" s="6"/>
      <c r="E83" s="6"/>
      <c r="F83" s="60"/>
      <c r="G83" s="6"/>
      <c r="H83" s="6"/>
      <c r="I83" s="6"/>
      <c r="J83" s="16"/>
      <c r="K83" s="92"/>
    </row>
    <row r="84" spans="1:11" x14ac:dyDescent="0.25">
      <c r="A84" s="94"/>
      <c r="B84" s="60"/>
      <c r="C84" s="75" t="s">
        <v>391</v>
      </c>
      <c r="D84" s="6"/>
      <c r="E84" s="6"/>
      <c r="F84" s="60"/>
      <c r="G84" s="6"/>
      <c r="H84" s="6"/>
      <c r="I84" s="6"/>
      <c r="J84" s="16"/>
      <c r="K84" s="92"/>
    </row>
    <row r="85" spans="1:11" x14ac:dyDescent="0.25">
      <c r="A85" s="94"/>
      <c r="B85" s="60"/>
      <c r="C85" s="75"/>
      <c r="D85" s="6"/>
      <c r="E85" s="6"/>
      <c r="F85" s="60"/>
      <c r="G85" s="6"/>
      <c r="H85" s="6"/>
      <c r="I85" s="6"/>
      <c r="J85" s="16"/>
      <c r="K85" s="92"/>
    </row>
    <row r="86" spans="1:11" x14ac:dyDescent="0.25">
      <c r="A86" s="94">
        <v>42537</v>
      </c>
      <c r="B86" s="60">
        <v>0.40625</v>
      </c>
      <c r="C86" s="75">
        <v>6</v>
      </c>
      <c r="D86" s="6" t="s">
        <v>1619</v>
      </c>
      <c r="E86" s="6" t="s">
        <v>1466</v>
      </c>
      <c r="F86" s="60">
        <v>0.51388888888888895</v>
      </c>
      <c r="G86" s="6" t="s">
        <v>1618</v>
      </c>
      <c r="H86" s="6" t="s">
        <v>1620</v>
      </c>
      <c r="I86" s="6"/>
      <c r="J86" s="16"/>
      <c r="K86" s="92">
        <f>F86-B86</f>
        <v>0.10763888888888895</v>
      </c>
    </row>
    <row r="87" spans="1:11" x14ac:dyDescent="0.25">
      <c r="A87" s="94"/>
      <c r="B87" s="60"/>
      <c r="C87" s="75"/>
      <c r="D87" s="6"/>
      <c r="E87" s="6"/>
      <c r="F87" s="60"/>
      <c r="G87" s="6"/>
      <c r="H87" s="6"/>
      <c r="I87" s="6"/>
      <c r="J87" s="16"/>
      <c r="K87" s="92"/>
    </row>
    <row r="88" spans="1:11" x14ac:dyDescent="0.25">
      <c r="A88" s="94"/>
      <c r="B88" s="60">
        <v>0.375</v>
      </c>
      <c r="C88" s="75">
        <v>8</v>
      </c>
      <c r="D88" s="6" t="s">
        <v>1621</v>
      </c>
      <c r="E88" s="6" t="s">
        <v>1485</v>
      </c>
      <c r="F88" s="60">
        <v>0.4375</v>
      </c>
      <c r="G88" s="6" t="s">
        <v>1618</v>
      </c>
      <c r="H88" s="6" t="s">
        <v>694</v>
      </c>
      <c r="I88" s="6"/>
      <c r="J88" s="16"/>
      <c r="K88" s="92">
        <f>F88-B88</f>
        <v>6.25E-2</v>
      </c>
    </row>
    <row r="89" spans="1:11" x14ac:dyDescent="0.25">
      <c r="A89" s="94"/>
      <c r="B89" s="60"/>
      <c r="C89" s="75"/>
      <c r="D89" s="6"/>
      <c r="E89" s="6"/>
      <c r="F89" s="60"/>
      <c r="G89" s="6"/>
      <c r="H89" s="6"/>
      <c r="I89" s="6"/>
      <c r="J89" s="16"/>
      <c r="K89" s="92"/>
    </row>
    <row r="90" spans="1:11" x14ac:dyDescent="0.25">
      <c r="A90" s="94"/>
      <c r="B90" s="60">
        <v>0.58333333333333337</v>
      </c>
      <c r="C90" s="75">
        <v>4</v>
      </c>
      <c r="D90" s="6" t="s">
        <v>1623</v>
      </c>
      <c r="E90" s="6" t="s">
        <v>1624</v>
      </c>
      <c r="F90" s="60">
        <v>0.625</v>
      </c>
      <c r="G90" s="6" t="s">
        <v>1618</v>
      </c>
      <c r="H90" s="62" t="s">
        <v>383</v>
      </c>
      <c r="I90" s="6"/>
      <c r="J90" s="16"/>
      <c r="K90" s="92">
        <f>F90-B90</f>
        <v>4.166666666666663E-2</v>
      </c>
    </row>
    <row r="91" spans="1:11" x14ac:dyDescent="0.25">
      <c r="A91" s="94"/>
      <c r="B91" s="60"/>
      <c r="C91" s="75">
        <v>4</v>
      </c>
      <c r="D91" s="6"/>
      <c r="E91" s="6"/>
      <c r="F91" s="60"/>
      <c r="G91" s="6"/>
      <c r="H91" s="6"/>
      <c r="I91" s="6"/>
      <c r="J91" s="16"/>
      <c r="K91" s="92"/>
    </row>
    <row r="92" spans="1:11" x14ac:dyDescent="0.25">
      <c r="A92" s="94"/>
      <c r="B92" s="60"/>
      <c r="C92" s="75" t="s">
        <v>1622</v>
      </c>
      <c r="D92" s="6"/>
      <c r="E92" s="6"/>
      <c r="F92" s="60"/>
      <c r="G92" s="6"/>
      <c r="H92" s="6"/>
      <c r="I92" s="6"/>
      <c r="J92" s="16"/>
      <c r="K92" s="92"/>
    </row>
    <row r="93" spans="1:11" x14ac:dyDescent="0.25">
      <c r="A93" s="94"/>
      <c r="B93" s="60"/>
      <c r="C93" s="75"/>
      <c r="D93" s="6"/>
      <c r="E93" s="6"/>
      <c r="F93" s="60"/>
      <c r="G93" s="6"/>
      <c r="H93" s="6"/>
      <c r="I93" s="6"/>
      <c r="J93" s="16"/>
      <c r="K93" s="92"/>
    </row>
    <row r="94" spans="1:11" x14ac:dyDescent="0.25">
      <c r="A94" s="94"/>
      <c r="B94" s="60"/>
      <c r="C94" s="75"/>
      <c r="D94" s="6"/>
      <c r="E94" s="6"/>
      <c r="F94" s="60"/>
      <c r="G94" s="62"/>
      <c r="H94" s="6"/>
      <c r="I94" s="102"/>
      <c r="J94" s="16"/>
      <c r="K94" s="92"/>
    </row>
    <row r="95" spans="1:11" x14ac:dyDescent="0.25">
      <c r="A95" s="94">
        <v>42538</v>
      </c>
      <c r="B95" s="60">
        <v>0.31388888888888888</v>
      </c>
      <c r="C95" s="75">
        <v>24</v>
      </c>
      <c r="D95" s="6" t="s">
        <v>1533</v>
      </c>
      <c r="E95" s="6" t="s">
        <v>1534</v>
      </c>
      <c r="F95" s="60">
        <v>0.66319444444444442</v>
      </c>
      <c r="G95" s="62" t="s">
        <v>1537</v>
      </c>
      <c r="H95" s="6" t="s">
        <v>1155</v>
      </c>
      <c r="I95" s="77" t="s">
        <v>1539</v>
      </c>
      <c r="J95" s="16"/>
      <c r="K95" s="92">
        <v>0.70486111111111116</v>
      </c>
    </row>
    <row r="96" spans="1:11" x14ac:dyDescent="0.25">
      <c r="A96" s="94"/>
      <c r="B96" s="60">
        <v>0.66319444444444442</v>
      </c>
      <c r="C96" s="75">
        <v>24</v>
      </c>
      <c r="D96" s="6" t="s">
        <v>1533</v>
      </c>
      <c r="E96" s="6" t="s">
        <v>1535</v>
      </c>
      <c r="F96" s="60">
        <v>1.0173611111111112</v>
      </c>
      <c r="G96" s="6"/>
      <c r="H96" s="6" t="s">
        <v>1538</v>
      </c>
      <c r="I96" s="77" t="s">
        <v>1540</v>
      </c>
      <c r="J96" s="16"/>
      <c r="K96" s="92"/>
    </row>
    <row r="97" spans="1:11" x14ac:dyDescent="0.25">
      <c r="A97" s="94"/>
      <c r="B97" s="60">
        <v>0.3298611111111111</v>
      </c>
      <c r="C97" s="75">
        <v>24</v>
      </c>
      <c r="D97" s="6" t="s">
        <v>1541</v>
      </c>
      <c r="E97" s="6" t="s">
        <v>1536</v>
      </c>
      <c r="F97" s="60">
        <v>0.64583333333333337</v>
      </c>
      <c r="G97" s="6"/>
      <c r="H97" s="6"/>
      <c r="I97" s="6"/>
      <c r="J97" s="16"/>
      <c r="K97" s="92"/>
    </row>
    <row r="98" spans="1:11" x14ac:dyDescent="0.25">
      <c r="A98" s="94"/>
      <c r="B98" s="60">
        <v>0.67708333333333337</v>
      </c>
      <c r="C98" s="75">
        <v>24</v>
      </c>
      <c r="D98" s="6" t="s">
        <v>1541</v>
      </c>
      <c r="E98" s="6"/>
      <c r="F98" s="60">
        <v>1</v>
      </c>
      <c r="G98" s="6"/>
      <c r="H98" s="6"/>
      <c r="I98" s="6"/>
      <c r="J98" s="16"/>
      <c r="K98" s="92"/>
    </row>
    <row r="99" spans="1:11" x14ac:dyDescent="0.25">
      <c r="A99" s="94"/>
      <c r="B99" s="60">
        <v>0.33333333333333331</v>
      </c>
      <c r="C99" s="75">
        <v>10</v>
      </c>
      <c r="D99" s="6" t="s">
        <v>1542</v>
      </c>
      <c r="E99" s="6"/>
      <c r="F99" s="60">
        <v>0.65277777777777779</v>
      </c>
      <c r="G99" s="6"/>
      <c r="H99" s="6"/>
      <c r="I99" s="6"/>
      <c r="J99" s="16"/>
      <c r="K99" s="92"/>
    </row>
    <row r="100" spans="1:11" x14ac:dyDescent="0.25">
      <c r="A100" s="94"/>
      <c r="B100" s="60">
        <v>1.0319444444444443</v>
      </c>
      <c r="C100" s="75" t="s">
        <v>391</v>
      </c>
      <c r="D100" s="6" t="s">
        <v>1543</v>
      </c>
      <c r="E100" s="6"/>
      <c r="F100" s="60">
        <v>0.34027777777777773</v>
      </c>
      <c r="G100" s="6"/>
      <c r="H100" s="6"/>
      <c r="I100" s="6"/>
      <c r="J100" s="16"/>
      <c r="K100" s="92"/>
    </row>
    <row r="101" spans="1:11" x14ac:dyDescent="0.25">
      <c r="A101" s="94"/>
      <c r="B101" s="60">
        <v>1.0243055555555556</v>
      </c>
      <c r="C101" s="75" t="s">
        <v>391</v>
      </c>
      <c r="D101" s="6" t="s">
        <v>1542</v>
      </c>
      <c r="E101" s="6"/>
      <c r="F101" s="60">
        <v>0.34722222222222227</v>
      </c>
      <c r="G101" s="6"/>
      <c r="H101" s="6"/>
      <c r="I101" s="6"/>
      <c r="J101" s="16"/>
      <c r="K101" s="92"/>
    </row>
    <row r="102" spans="1:11" x14ac:dyDescent="0.25">
      <c r="A102" s="94"/>
      <c r="B102" s="60">
        <v>0.65</v>
      </c>
      <c r="C102" s="75">
        <v>10</v>
      </c>
      <c r="D102" s="6" t="s">
        <v>1544</v>
      </c>
      <c r="E102" s="6"/>
      <c r="F102" s="60">
        <v>0.36805555555555558</v>
      </c>
      <c r="G102" s="6"/>
      <c r="H102" s="62"/>
      <c r="I102" s="6"/>
      <c r="J102" s="16"/>
      <c r="K102" s="92"/>
    </row>
    <row r="103" spans="1:11" x14ac:dyDescent="0.25">
      <c r="A103" s="94"/>
      <c r="B103" s="60"/>
      <c r="C103" s="75"/>
      <c r="D103" s="6"/>
      <c r="E103" s="6"/>
      <c r="F103" s="60"/>
      <c r="G103" s="6"/>
      <c r="H103" s="62"/>
      <c r="I103" s="6"/>
      <c r="J103" s="16"/>
      <c r="K103" s="92"/>
    </row>
    <row r="104" spans="1:11" x14ac:dyDescent="0.25">
      <c r="A104" s="94">
        <v>42539</v>
      </c>
      <c r="B104" s="60">
        <v>0.30208333333333331</v>
      </c>
      <c r="C104" s="75">
        <v>6</v>
      </c>
      <c r="D104" s="6" t="s">
        <v>1625</v>
      </c>
      <c r="E104" s="6" t="s">
        <v>1626</v>
      </c>
      <c r="F104" s="60">
        <v>0.45833333333333331</v>
      </c>
      <c r="G104" s="6" t="s">
        <v>693</v>
      </c>
      <c r="H104" s="62" t="s">
        <v>1627</v>
      </c>
      <c r="I104" s="6"/>
      <c r="J104" s="16"/>
      <c r="K104" s="92">
        <f>F104-B104</f>
        <v>0.15625</v>
      </c>
    </row>
    <row r="105" spans="1:11" x14ac:dyDescent="0.25">
      <c r="A105" s="94"/>
      <c r="B105" s="60"/>
      <c r="C105" s="75"/>
      <c r="D105" s="6"/>
      <c r="E105" s="6"/>
      <c r="F105" s="60"/>
      <c r="G105" s="6"/>
      <c r="H105" s="62"/>
      <c r="I105" s="6"/>
      <c r="J105" s="16"/>
      <c r="K105" s="92"/>
    </row>
    <row r="106" spans="1:11" x14ac:dyDescent="0.25">
      <c r="A106" s="94"/>
      <c r="B106" s="60">
        <v>0.375</v>
      </c>
      <c r="C106" s="75">
        <v>8</v>
      </c>
      <c r="D106" s="6" t="s">
        <v>1628</v>
      </c>
      <c r="E106" s="6" t="s">
        <v>1485</v>
      </c>
      <c r="F106" s="60">
        <v>0.41666666666666669</v>
      </c>
      <c r="G106" s="6" t="s">
        <v>693</v>
      </c>
      <c r="H106" s="6" t="s">
        <v>694</v>
      </c>
      <c r="I106" s="6"/>
      <c r="J106" s="16"/>
      <c r="K106" s="92">
        <f>F106-B106</f>
        <v>4.1666666666666685E-2</v>
      </c>
    </row>
    <row r="107" spans="1:11" x14ac:dyDescent="0.25">
      <c r="A107" s="94"/>
      <c r="B107" s="60"/>
      <c r="C107" s="75"/>
      <c r="D107" s="6"/>
      <c r="E107" s="6"/>
      <c r="F107" s="60"/>
      <c r="G107" s="6"/>
      <c r="H107" s="6"/>
      <c r="I107" s="6"/>
      <c r="J107" s="16"/>
      <c r="K107" s="92"/>
    </row>
    <row r="108" spans="1:11" x14ac:dyDescent="0.25">
      <c r="A108" s="94">
        <v>42540</v>
      </c>
      <c r="B108" s="60">
        <v>0.35416666666666669</v>
      </c>
      <c r="C108" s="75">
        <v>6</v>
      </c>
      <c r="D108" s="6" t="s">
        <v>1629</v>
      </c>
      <c r="E108" s="6" t="s">
        <v>1630</v>
      </c>
      <c r="F108" s="60">
        <v>0.36458333333333331</v>
      </c>
      <c r="G108" s="6" t="s">
        <v>693</v>
      </c>
      <c r="H108" s="6" t="s">
        <v>694</v>
      </c>
      <c r="I108" s="6"/>
      <c r="J108" s="16"/>
      <c r="K108" s="92"/>
    </row>
    <row r="109" spans="1:11" x14ac:dyDescent="0.25">
      <c r="A109" s="94"/>
      <c r="B109" s="60"/>
      <c r="C109" s="75"/>
      <c r="D109" s="6"/>
      <c r="E109" s="6"/>
      <c r="F109" s="60"/>
      <c r="G109" s="6"/>
      <c r="H109" s="6"/>
      <c r="I109" s="6"/>
      <c r="J109" s="16"/>
      <c r="K109" s="92"/>
    </row>
    <row r="110" spans="1:11" x14ac:dyDescent="0.25">
      <c r="A110" s="94">
        <v>42541</v>
      </c>
      <c r="B110" s="76"/>
      <c r="C110" s="108"/>
      <c r="D110" s="6" t="s">
        <v>1587</v>
      </c>
      <c r="E110" s="6" t="s">
        <v>508</v>
      </c>
      <c r="F110" s="76"/>
      <c r="G110" s="6" t="s">
        <v>1588</v>
      </c>
      <c r="H110" s="77"/>
      <c r="I110" s="6" t="s">
        <v>1595</v>
      </c>
      <c r="J110" s="16"/>
      <c r="K110" s="92"/>
    </row>
    <row r="111" spans="1:11" x14ac:dyDescent="0.25">
      <c r="A111" s="94"/>
      <c r="B111" s="60"/>
      <c r="C111" s="75"/>
      <c r="D111" s="6"/>
      <c r="E111" s="6"/>
      <c r="F111" s="60"/>
      <c r="G111" s="62"/>
      <c r="H111" s="6"/>
      <c r="I111" s="6"/>
      <c r="J111" s="16"/>
      <c r="K111" s="92"/>
    </row>
    <row r="112" spans="1:11" x14ac:dyDescent="0.25">
      <c r="A112" s="94">
        <v>42542</v>
      </c>
      <c r="B112" s="60">
        <v>0.375</v>
      </c>
      <c r="C112" s="75">
        <v>6</v>
      </c>
      <c r="D112" s="6" t="s">
        <v>1589</v>
      </c>
      <c r="E112" s="6" t="s">
        <v>520</v>
      </c>
      <c r="F112" s="60">
        <v>0.55208333333333337</v>
      </c>
      <c r="G112" s="62" t="s">
        <v>1590</v>
      </c>
      <c r="H112" s="6" t="s">
        <v>783</v>
      </c>
      <c r="I112" s="6"/>
      <c r="J112" s="16"/>
      <c r="K112" s="92">
        <f t="shared" ref="K112" si="0">F112-B112</f>
        <v>0.17708333333333337</v>
      </c>
    </row>
    <row r="113" spans="1:12" x14ac:dyDescent="0.25">
      <c r="A113" s="94"/>
      <c r="B113" s="60"/>
      <c r="C113" s="75">
        <v>6</v>
      </c>
      <c r="D113" s="6"/>
      <c r="E113" s="6"/>
      <c r="F113" s="60"/>
      <c r="G113" s="62"/>
      <c r="H113" s="6"/>
      <c r="I113" s="6"/>
      <c r="J113" s="16"/>
      <c r="K113" s="92"/>
    </row>
    <row r="114" spans="1:12" x14ac:dyDescent="0.25">
      <c r="A114" s="94"/>
      <c r="B114" s="60"/>
      <c r="C114" s="75"/>
      <c r="D114" s="6"/>
      <c r="E114" s="6"/>
      <c r="F114" s="60"/>
      <c r="G114" s="62"/>
      <c r="H114" s="6"/>
      <c r="I114" s="6"/>
      <c r="J114" s="16"/>
      <c r="K114" s="92"/>
    </row>
    <row r="115" spans="1:12" x14ac:dyDescent="0.25">
      <c r="A115" s="94">
        <v>42543</v>
      </c>
      <c r="B115" s="60">
        <v>0.3611111111111111</v>
      </c>
      <c r="C115" s="75">
        <v>8</v>
      </c>
      <c r="D115" s="6" t="s">
        <v>1591</v>
      </c>
      <c r="E115" s="6" t="s">
        <v>1486</v>
      </c>
      <c r="F115" s="60">
        <v>0.5625</v>
      </c>
      <c r="G115" s="62" t="s">
        <v>1592</v>
      </c>
      <c r="H115" s="6" t="s">
        <v>16</v>
      </c>
      <c r="I115" s="6"/>
      <c r="J115" s="16"/>
      <c r="K115" s="92">
        <f t="shared" ref="K115" si="1">F115-B115</f>
        <v>0.2013888888888889</v>
      </c>
    </row>
    <row r="116" spans="1:12" x14ac:dyDescent="0.25">
      <c r="A116" s="94"/>
      <c r="B116" s="60"/>
      <c r="C116" s="75">
        <v>6</v>
      </c>
      <c r="D116" s="6"/>
      <c r="E116" s="6"/>
      <c r="F116" s="60"/>
      <c r="G116" s="62"/>
      <c r="H116" s="6"/>
      <c r="I116" s="6"/>
      <c r="J116" s="16"/>
      <c r="K116" s="92"/>
    </row>
    <row r="117" spans="1:12" x14ac:dyDescent="0.25">
      <c r="A117" s="94"/>
      <c r="B117" s="60"/>
      <c r="C117" s="75"/>
      <c r="D117" s="6"/>
      <c r="E117" s="6"/>
      <c r="F117" s="60"/>
      <c r="G117" s="62"/>
      <c r="H117" s="6"/>
      <c r="I117" s="6"/>
      <c r="J117" s="16"/>
      <c r="K117" s="92"/>
    </row>
    <row r="118" spans="1:12" x14ac:dyDescent="0.25">
      <c r="A118" s="94"/>
      <c r="B118" s="60">
        <v>0.42708333333333331</v>
      </c>
      <c r="C118" s="75">
        <v>8</v>
      </c>
      <c r="D118" s="6" t="s">
        <v>1593</v>
      </c>
      <c r="E118" s="6" t="s">
        <v>1594</v>
      </c>
      <c r="F118" s="60">
        <v>0.69791666666666663</v>
      </c>
      <c r="G118" s="62" t="s">
        <v>1592</v>
      </c>
      <c r="H118" s="6" t="s">
        <v>783</v>
      </c>
      <c r="I118" s="6"/>
      <c r="J118" s="16"/>
      <c r="K118" s="92">
        <f t="shared" ref="K118:K120" si="2">F118-B118</f>
        <v>0.27083333333333331</v>
      </c>
    </row>
    <row r="119" spans="1:12" x14ac:dyDescent="0.25">
      <c r="A119" s="94"/>
      <c r="B119" s="60"/>
      <c r="C119" s="75"/>
      <c r="D119" s="6"/>
      <c r="E119" s="6"/>
      <c r="F119" s="60"/>
      <c r="G119" s="62"/>
      <c r="H119" s="6"/>
      <c r="I119" s="6"/>
      <c r="J119" s="16"/>
      <c r="K119" s="92"/>
    </row>
    <row r="120" spans="1:12" x14ac:dyDescent="0.25">
      <c r="A120" s="94">
        <v>42544</v>
      </c>
      <c r="B120" s="60">
        <v>0.40625</v>
      </c>
      <c r="C120" s="75">
        <v>4</v>
      </c>
      <c r="D120" s="6" t="s">
        <v>1596</v>
      </c>
      <c r="E120" s="6" t="s">
        <v>1597</v>
      </c>
      <c r="F120" s="60">
        <v>0.54166666666666663</v>
      </c>
      <c r="G120" s="62" t="s">
        <v>1598</v>
      </c>
      <c r="H120" s="6" t="s">
        <v>694</v>
      </c>
      <c r="I120" s="6"/>
      <c r="J120" s="16"/>
      <c r="K120" s="92">
        <f t="shared" si="2"/>
        <v>0.13541666666666663</v>
      </c>
    </row>
    <row r="121" spans="1:12" x14ac:dyDescent="0.25">
      <c r="A121" s="94"/>
      <c r="B121" s="60"/>
      <c r="C121" s="75">
        <v>4</v>
      </c>
      <c r="D121" s="6"/>
      <c r="E121" s="6"/>
      <c r="F121" s="60"/>
      <c r="G121" s="62"/>
      <c r="H121" s="6"/>
      <c r="I121" s="6"/>
      <c r="J121" s="16"/>
      <c r="K121" s="92"/>
    </row>
    <row r="122" spans="1:12" x14ac:dyDescent="0.25">
      <c r="A122" s="94"/>
      <c r="B122" s="60"/>
      <c r="C122" s="75"/>
      <c r="D122" s="6"/>
      <c r="E122" s="6"/>
      <c r="F122" s="60"/>
      <c r="G122" s="62"/>
      <c r="H122" s="6"/>
      <c r="I122" s="6"/>
      <c r="J122" s="16"/>
      <c r="K122" s="92"/>
    </row>
    <row r="123" spans="1:12" x14ac:dyDescent="0.25">
      <c r="A123" s="94">
        <v>42544</v>
      </c>
      <c r="B123" s="60">
        <v>0.83680555555555547</v>
      </c>
      <c r="C123" s="75">
        <v>8</v>
      </c>
      <c r="D123" s="6" t="s">
        <v>1555</v>
      </c>
      <c r="E123" s="6" t="s">
        <v>1556</v>
      </c>
      <c r="F123" s="60">
        <v>1</v>
      </c>
      <c r="G123" s="62" t="s">
        <v>1559</v>
      </c>
      <c r="H123" s="6" t="s">
        <v>501</v>
      </c>
      <c r="I123" s="6"/>
      <c r="J123" s="16"/>
      <c r="K123" s="92">
        <v>0.23611111111111113</v>
      </c>
    </row>
    <row r="124" spans="1:12" x14ac:dyDescent="0.25">
      <c r="A124" s="94">
        <v>42545</v>
      </c>
      <c r="B124" s="60">
        <v>0</v>
      </c>
      <c r="C124" s="75"/>
      <c r="D124" s="6"/>
      <c r="E124" s="6" t="s">
        <v>1557</v>
      </c>
      <c r="F124" s="60">
        <v>7.2916666666666671E-2</v>
      </c>
      <c r="G124" s="62"/>
      <c r="H124" s="6"/>
      <c r="I124" s="6"/>
      <c r="J124" s="16"/>
      <c r="K124" s="92"/>
      <c r="L124" s="92"/>
    </row>
    <row r="125" spans="1:12" x14ac:dyDescent="0.25">
      <c r="A125" s="94">
        <v>42544</v>
      </c>
      <c r="B125" s="60">
        <v>0.84375</v>
      </c>
      <c r="C125" s="75">
        <v>8</v>
      </c>
      <c r="D125" s="6" t="s">
        <v>1560</v>
      </c>
      <c r="E125" s="6" t="s">
        <v>1558</v>
      </c>
      <c r="F125" s="60">
        <v>1</v>
      </c>
      <c r="G125" s="62"/>
      <c r="H125" s="6"/>
      <c r="I125" s="6"/>
      <c r="J125" s="16"/>
      <c r="K125" s="92"/>
    </row>
    <row r="126" spans="1:12" x14ac:dyDescent="0.25">
      <c r="A126" s="94">
        <v>42545</v>
      </c>
      <c r="B126" s="60">
        <v>0</v>
      </c>
      <c r="C126" s="75"/>
      <c r="D126" s="6"/>
      <c r="E126" s="6"/>
      <c r="F126" s="60">
        <v>6.5972222222222224E-2</v>
      </c>
      <c r="G126" s="62"/>
      <c r="H126" s="6"/>
      <c r="I126" s="6"/>
      <c r="J126" s="16"/>
      <c r="K126" s="92"/>
      <c r="L126" s="14"/>
    </row>
    <row r="127" spans="1:12" x14ac:dyDescent="0.25">
      <c r="A127" s="94">
        <v>42544</v>
      </c>
      <c r="B127" s="60">
        <v>0.84722222222222221</v>
      </c>
      <c r="C127" s="75">
        <v>6</v>
      </c>
      <c r="D127" s="6" t="s">
        <v>1561</v>
      </c>
      <c r="E127" s="6"/>
      <c r="F127" s="60">
        <v>1</v>
      </c>
      <c r="G127" s="62"/>
      <c r="H127" s="6"/>
      <c r="I127" s="6"/>
      <c r="J127" s="16"/>
      <c r="K127" s="92"/>
    </row>
    <row r="128" spans="1:12" x14ac:dyDescent="0.25">
      <c r="A128" s="94">
        <v>42545</v>
      </c>
      <c r="B128" s="60">
        <v>0</v>
      </c>
      <c r="C128" s="75"/>
      <c r="D128" s="6"/>
      <c r="E128" s="6"/>
      <c r="F128" s="60">
        <v>6.25E-2</v>
      </c>
      <c r="G128" s="62"/>
      <c r="H128" s="6"/>
      <c r="I128" s="6"/>
      <c r="J128" s="16"/>
      <c r="K128" s="92"/>
      <c r="L128" s="14"/>
    </row>
    <row r="129" spans="1:12" x14ac:dyDescent="0.25">
      <c r="A129" s="94">
        <v>42544</v>
      </c>
      <c r="B129" s="60">
        <v>7.6388888888888895E-2</v>
      </c>
      <c r="C129" s="75" t="s">
        <v>391</v>
      </c>
      <c r="D129" s="6" t="s">
        <v>1555</v>
      </c>
      <c r="E129" s="6"/>
      <c r="F129" s="60"/>
      <c r="G129" s="62"/>
      <c r="H129" s="6"/>
      <c r="I129" s="102"/>
      <c r="J129" s="16"/>
      <c r="K129" s="92"/>
    </row>
    <row r="130" spans="1:12" x14ac:dyDescent="0.25">
      <c r="A130" s="94"/>
      <c r="B130" s="60"/>
      <c r="C130" s="75"/>
      <c r="D130" s="6"/>
      <c r="E130" s="6"/>
      <c r="F130" s="60"/>
      <c r="G130" s="62"/>
      <c r="H130" s="6"/>
      <c r="I130" s="6"/>
      <c r="J130" s="16"/>
      <c r="K130" s="92"/>
    </row>
    <row r="131" spans="1:12" x14ac:dyDescent="0.25">
      <c r="A131" s="94">
        <v>42544</v>
      </c>
      <c r="B131" s="60">
        <v>0.85763888888888884</v>
      </c>
      <c r="C131" s="75">
        <v>30</v>
      </c>
      <c r="D131" s="6" t="s">
        <v>1573</v>
      </c>
      <c r="E131" s="6" t="s">
        <v>1562</v>
      </c>
      <c r="F131" s="60">
        <v>1</v>
      </c>
      <c r="G131" s="62" t="s">
        <v>1559</v>
      </c>
      <c r="H131" s="6"/>
      <c r="I131" s="99" t="s">
        <v>1564</v>
      </c>
      <c r="J131" s="16"/>
      <c r="K131" s="92">
        <f>F131-B131</f>
        <v>0.14236111111111116</v>
      </c>
      <c r="L131" s="92"/>
    </row>
    <row r="132" spans="1:12" x14ac:dyDescent="0.25">
      <c r="A132" s="94">
        <v>42545</v>
      </c>
      <c r="B132" s="60">
        <v>0</v>
      </c>
      <c r="C132" s="75">
        <v>30</v>
      </c>
      <c r="D132" s="6" t="s">
        <v>1571</v>
      </c>
      <c r="E132" s="6" t="s">
        <v>1563</v>
      </c>
      <c r="F132" s="60">
        <v>0.37847222222222227</v>
      </c>
      <c r="G132" s="62"/>
      <c r="H132" s="6"/>
      <c r="I132" s="99" t="s">
        <v>1565</v>
      </c>
      <c r="J132" s="16"/>
      <c r="K132" s="92">
        <f>F132-B132</f>
        <v>0.37847222222222227</v>
      </c>
      <c r="L132" s="92"/>
    </row>
    <row r="133" spans="1:12" x14ac:dyDescent="0.25">
      <c r="A133" s="94">
        <v>42544</v>
      </c>
      <c r="B133" s="60">
        <v>0.86805555555555547</v>
      </c>
      <c r="C133" s="108">
        <v>24</v>
      </c>
      <c r="D133" s="77" t="s">
        <v>1566</v>
      </c>
      <c r="E133" s="77" t="s">
        <v>1571</v>
      </c>
      <c r="F133" s="76"/>
      <c r="G133" s="97"/>
      <c r="H133" s="77"/>
      <c r="I133" s="99" t="s">
        <v>1567</v>
      </c>
      <c r="J133" s="16"/>
      <c r="K133" s="92"/>
      <c r="L133" s="92"/>
    </row>
    <row r="134" spans="1:12" x14ac:dyDescent="0.25">
      <c r="A134" s="94">
        <v>42544</v>
      </c>
      <c r="B134" s="60">
        <v>0.90625</v>
      </c>
      <c r="C134" s="75">
        <v>42</v>
      </c>
      <c r="D134" s="6" t="s">
        <v>1569</v>
      </c>
      <c r="E134" s="6"/>
      <c r="F134" s="60">
        <v>1</v>
      </c>
      <c r="G134" s="62"/>
      <c r="H134" s="6"/>
      <c r="I134" s="99" t="s">
        <v>1568</v>
      </c>
      <c r="J134" s="16"/>
      <c r="K134" s="92">
        <f>F134-B134</f>
        <v>9.375E-2</v>
      </c>
      <c r="L134" s="92"/>
    </row>
    <row r="135" spans="1:12" x14ac:dyDescent="0.25">
      <c r="A135" s="94">
        <v>42545</v>
      </c>
      <c r="B135" s="60">
        <v>0</v>
      </c>
      <c r="C135" s="75">
        <v>42</v>
      </c>
      <c r="D135" s="6" t="s">
        <v>1570</v>
      </c>
      <c r="E135" s="77" t="s">
        <v>1572</v>
      </c>
      <c r="F135" s="60">
        <v>0.5</v>
      </c>
      <c r="G135" s="62"/>
      <c r="H135" s="6"/>
      <c r="I135" s="6"/>
      <c r="J135" s="16"/>
      <c r="K135" s="92">
        <f>F135-B135</f>
        <v>0.5</v>
      </c>
      <c r="L135" s="92"/>
    </row>
    <row r="136" spans="1:12" x14ac:dyDescent="0.25">
      <c r="A136" s="94"/>
      <c r="B136" s="60"/>
      <c r="C136" s="75"/>
      <c r="D136" s="6"/>
      <c r="E136" s="6"/>
      <c r="F136" s="60"/>
      <c r="G136" s="62"/>
      <c r="H136" s="6"/>
      <c r="I136" s="6"/>
      <c r="J136" s="16"/>
      <c r="K136" s="92"/>
      <c r="L136" s="92"/>
    </row>
    <row r="137" spans="1:12" x14ac:dyDescent="0.25">
      <c r="A137" s="94">
        <v>42544</v>
      </c>
      <c r="B137" s="60">
        <v>0.97222222222222221</v>
      </c>
      <c r="C137" s="75">
        <v>4</v>
      </c>
      <c r="D137" s="6" t="s">
        <v>1574</v>
      </c>
      <c r="E137" s="77" t="s">
        <v>1576</v>
      </c>
      <c r="F137" s="60">
        <v>1</v>
      </c>
      <c r="G137" s="62"/>
      <c r="H137" s="6"/>
      <c r="I137" s="99" t="s">
        <v>1575</v>
      </c>
      <c r="J137" s="16"/>
      <c r="K137" s="92">
        <f>F137-B137</f>
        <v>2.777777777777779E-2</v>
      </c>
      <c r="L137" s="92"/>
    </row>
    <row r="138" spans="1:12" x14ac:dyDescent="0.25">
      <c r="A138" s="94">
        <v>42545</v>
      </c>
      <c r="B138" s="60">
        <v>0</v>
      </c>
      <c r="C138" s="75">
        <v>4</v>
      </c>
      <c r="D138" s="6"/>
      <c r="E138" s="77" t="s">
        <v>1577</v>
      </c>
      <c r="F138" s="60">
        <v>0.125</v>
      </c>
      <c r="G138" s="62"/>
      <c r="H138" s="6"/>
      <c r="I138" s="6"/>
      <c r="J138" s="16"/>
      <c r="K138" s="92">
        <f>F138-B138</f>
        <v>0.125</v>
      </c>
      <c r="L138" s="92"/>
    </row>
    <row r="139" spans="1:12" x14ac:dyDescent="0.25">
      <c r="A139" s="94">
        <v>42545</v>
      </c>
      <c r="B139" s="60">
        <v>0.125</v>
      </c>
      <c r="C139" s="75">
        <v>8</v>
      </c>
      <c r="D139" s="6"/>
      <c r="E139" s="6"/>
      <c r="F139" s="60">
        <v>0.40625</v>
      </c>
      <c r="G139" s="6"/>
      <c r="H139" s="6"/>
      <c r="I139" s="102"/>
      <c r="J139" s="16"/>
      <c r="K139" s="92">
        <f>F139-B139</f>
        <v>0.28125</v>
      </c>
      <c r="L139" s="92"/>
    </row>
    <row r="140" spans="1:12" x14ac:dyDescent="0.25">
      <c r="A140" s="94"/>
      <c r="B140" s="60"/>
      <c r="C140" s="75"/>
      <c r="D140" s="6"/>
      <c r="E140" s="6"/>
      <c r="F140" s="60"/>
      <c r="G140" s="6"/>
      <c r="H140" s="6"/>
      <c r="I140" s="6"/>
      <c r="J140" s="16"/>
      <c r="K140" s="92"/>
      <c r="L140" s="92"/>
    </row>
    <row r="141" spans="1:12" x14ac:dyDescent="0.25">
      <c r="A141" s="94">
        <v>42545</v>
      </c>
      <c r="B141" s="60">
        <v>0.375</v>
      </c>
      <c r="C141" s="75">
        <v>6</v>
      </c>
      <c r="D141" s="6" t="s">
        <v>1599</v>
      </c>
      <c r="E141" s="6" t="s">
        <v>1486</v>
      </c>
      <c r="F141" s="60">
        <v>0.57291666666666663</v>
      </c>
      <c r="G141" s="62"/>
      <c r="H141" s="6"/>
      <c r="I141" s="6"/>
      <c r="J141" s="16"/>
      <c r="K141" s="92">
        <f>F141-B141</f>
        <v>0.19791666666666663</v>
      </c>
      <c r="L141" s="92"/>
    </row>
    <row r="142" spans="1:12" x14ac:dyDescent="0.25">
      <c r="A142" s="94"/>
      <c r="B142" s="60"/>
      <c r="C142" s="75">
        <v>6</v>
      </c>
      <c r="D142" s="6"/>
      <c r="E142" s="6"/>
      <c r="F142" s="60"/>
      <c r="G142" s="6"/>
      <c r="H142" s="6"/>
      <c r="I142" s="6"/>
      <c r="J142" s="16"/>
      <c r="K142" s="92"/>
    </row>
    <row r="143" spans="1:12" x14ac:dyDescent="0.25">
      <c r="A143" s="94"/>
      <c r="B143" s="60"/>
      <c r="C143" s="75"/>
      <c r="D143" s="6"/>
      <c r="E143" s="6"/>
      <c r="F143" s="60"/>
      <c r="G143" s="6"/>
      <c r="H143" s="6"/>
      <c r="I143" s="6"/>
      <c r="J143" s="16"/>
      <c r="K143" s="92"/>
    </row>
    <row r="144" spans="1:12" x14ac:dyDescent="0.25">
      <c r="A144" s="94"/>
      <c r="B144" s="60">
        <v>0.3923611111111111</v>
      </c>
      <c r="C144" s="75"/>
      <c r="D144" s="6" t="s">
        <v>1600</v>
      </c>
      <c r="E144" s="6" t="s">
        <v>1601</v>
      </c>
      <c r="F144" s="60"/>
      <c r="G144" s="62"/>
      <c r="H144" s="6"/>
      <c r="I144" s="6"/>
      <c r="J144" s="16"/>
      <c r="K144" s="92"/>
    </row>
    <row r="145" spans="1:11" x14ac:dyDescent="0.25">
      <c r="A145" s="94"/>
      <c r="B145" s="60"/>
      <c r="C145" s="75"/>
      <c r="D145" s="6"/>
      <c r="E145" s="6" t="s">
        <v>1631</v>
      </c>
      <c r="F145" s="60"/>
      <c r="G145" s="62"/>
      <c r="H145" s="6"/>
      <c r="I145" s="6"/>
      <c r="J145" s="16"/>
      <c r="K145" s="92"/>
    </row>
    <row r="146" spans="1:11" x14ac:dyDescent="0.25">
      <c r="A146" s="94"/>
      <c r="B146" s="60"/>
      <c r="C146" s="75"/>
      <c r="D146" s="6"/>
      <c r="E146" s="6"/>
      <c r="F146" s="60"/>
      <c r="G146" s="62"/>
      <c r="H146" s="6"/>
      <c r="I146" s="6"/>
      <c r="J146" s="16"/>
      <c r="K146" s="92"/>
    </row>
    <row r="147" spans="1:11" x14ac:dyDescent="0.25">
      <c r="A147" s="94">
        <v>42546</v>
      </c>
      <c r="B147" s="60">
        <v>0.45833333333333331</v>
      </c>
      <c r="C147" s="75">
        <v>6</v>
      </c>
      <c r="D147" s="6" t="s">
        <v>1632</v>
      </c>
      <c r="E147" s="6" t="s">
        <v>1466</v>
      </c>
      <c r="F147" s="60">
        <v>0.63541666666666663</v>
      </c>
      <c r="G147" s="62" t="s">
        <v>693</v>
      </c>
      <c r="H147" s="6" t="s">
        <v>1412</v>
      </c>
      <c r="I147" s="6"/>
      <c r="J147" s="16"/>
      <c r="K147" s="92">
        <f>F147-B147</f>
        <v>0.17708333333333331</v>
      </c>
    </row>
    <row r="148" spans="1:11" x14ac:dyDescent="0.25">
      <c r="A148" s="94"/>
      <c r="B148" s="60"/>
      <c r="C148" s="75">
        <v>6</v>
      </c>
      <c r="D148" s="6"/>
      <c r="E148" s="6"/>
      <c r="F148" s="60"/>
      <c r="G148" s="6"/>
      <c r="H148" s="6"/>
      <c r="I148" s="6"/>
      <c r="J148" s="16"/>
      <c r="K148" s="92"/>
    </row>
    <row r="149" spans="1:11" x14ac:dyDescent="0.25">
      <c r="A149" s="94"/>
      <c r="B149" s="60"/>
      <c r="C149" s="75"/>
      <c r="D149" s="6"/>
      <c r="E149" s="6"/>
      <c r="F149" s="60"/>
      <c r="G149" s="6"/>
      <c r="H149" s="6"/>
      <c r="I149" s="6"/>
      <c r="J149" s="16"/>
      <c r="K149" s="92"/>
    </row>
    <row r="150" spans="1:11" x14ac:dyDescent="0.25">
      <c r="A150" s="94"/>
      <c r="B150" s="60">
        <v>0.375</v>
      </c>
      <c r="C150" s="75">
        <v>6</v>
      </c>
      <c r="D150" s="6" t="s">
        <v>1633</v>
      </c>
      <c r="E150" s="6" t="s">
        <v>1466</v>
      </c>
      <c r="F150" s="60">
        <v>0.6875</v>
      </c>
      <c r="G150" s="62" t="s">
        <v>693</v>
      </c>
      <c r="H150" s="6" t="s">
        <v>1634</v>
      </c>
      <c r="I150" s="6"/>
      <c r="J150" s="16"/>
      <c r="K150" s="92">
        <f>F150-B150</f>
        <v>0.3125</v>
      </c>
    </row>
    <row r="151" spans="1:11" x14ac:dyDescent="0.25">
      <c r="A151" s="94"/>
      <c r="B151" s="60"/>
      <c r="C151" s="75">
        <v>6</v>
      </c>
      <c r="D151" s="6"/>
      <c r="E151" s="6"/>
      <c r="F151" s="60"/>
      <c r="G151" s="6"/>
      <c r="H151" s="6"/>
      <c r="I151" s="6"/>
      <c r="J151" s="16"/>
      <c r="K151" s="92"/>
    </row>
    <row r="152" spans="1:11" x14ac:dyDescent="0.25">
      <c r="A152" s="94"/>
      <c r="B152" s="60"/>
      <c r="C152" s="75">
        <v>6</v>
      </c>
      <c r="D152" s="6"/>
      <c r="E152" s="6"/>
      <c r="F152" s="60"/>
      <c r="G152" s="6"/>
      <c r="H152" s="6"/>
      <c r="I152" s="6"/>
      <c r="J152" s="16"/>
      <c r="K152" s="92"/>
    </row>
    <row r="153" spans="1:11" x14ac:dyDescent="0.25">
      <c r="A153" s="94"/>
      <c r="B153" s="60"/>
      <c r="C153" s="75"/>
      <c r="D153" s="6"/>
      <c r="E153" s="6"/>
      <c r="F153" s="60"/>
      <c r="G153" s="6"/>
      <c r="H153" s="6"/>
      <c r="I153" s="6"/>
      <c r="J153" s="16"/>
      <c r="K153" s="92"/>
    </row>
    <row r="154" spans="1:11" x14ac:dyDescent="0.25">
      <c r="A154" s="94">
        <v>42547</v>
      </c>
      <c r="B154" s="60">
        <v>0.35416666666666669</v>
      </c>
      <c r="C154" s="75">
        <v>10</v>
      </c>
      <c r="D154" s="6" t="s">
        <v>1635</v>
      </c>
      <c r="E154" s="6" t="s">
        <v>468</v>
      </c>
      <c r="F154" s="60">
        <v>0.375</v>
      </c>
      <c r="G154" s="62" t="s">
        <v>693</v>
      </c>
      <c r="H154" s="6" t="s">
        <v>1634</v>
      </c>
      <c r="I154" s="6"/>
      <c r="J154" s="16"/>
      <c r="K154" s="92">
        <f>F154-B154</f>
        <v>2.0833333333333315E-2</v>
      </c>
    </row>
    <row r="155" spans="1:11" x14ac:dyDescent="0.25">
      <c r="A155" s="94"/>
      <c r="B155" s="60"/>
      <c r="C155" s="75"/>
      <c r="D155" s="6"/>
      <c r="E155" s="6"/>
      <c r="F155" s="60"/>
      <c r="G155" s="6"/>
      <c r="H155" s="6"/>
      <c r="I155" s="6"/>
      <c r="J155" s="16"/>
      <c r="K155" s="92"/>
    </row>
    <row r="156" spans="1:11" x14ac:dyDescent="0.25">
      <c r="A156" s="94"/>
      <c r="B156" s="60"/>
      <c r="C156" s="75"/>
      <c r="D156" s="6"/>
      <c r="E156" s="6"/>
      <c r="F156" s="60"/>
      <c r="G156" s="6"/>
      <c r="H156" s="6"/>
      <c r="I156" s="6"/>
      <c r="J156" s="16"/>
      <c r="K156" s="92"/>
    </row>
    <row r="157" spans="1:11" x14ac:dyDescent="0.25">
      <c r="A157" s="94">
        <v>42548</v>
      </c>
      <c r="B157" s="60">
        <v>0.39583333333333331</v>
      </c>
      <c r="C157" s="75"/>
      <c r="D157" s="6" t="s">
        <v>1602</v>
      </c>
      <c r="E157" s="6" t="s">
        <v>1603</v>
      </c>
      <c r="F157" s="60"/>
      <c r="G157" s="113"/>
      <c r="H157" s="6"/>
      <c r="I157" s="102" t="s">
        <v>1604</v>
      </c>
      <c r="J157" s="16"/>
      <c r="K157" s="92"/>
    </row>
    <row r="158" spans="1:11" x14ac:dyDescent="0.25">
      <c r="A158" s="94"/>
      <c r="B158" s="60"/>
      <c r="C158" s="75"/>
      <c r="D158" s="6"/>
      <c r="E158" s="6"/>
      <c r="F158" s="60"/>
      <c r="G158" s="6"/>
      <c r="H158" s="6"/>
      <c r="I158" s="102" t="s">
        <v>1605</v>
      </c>
      <c r="J158" s="16"/>
      <c r="K158" s="92"/>
    </row>
    <row r="159" spans="1:11" x14ac:dyDescent="0.25">
      <c r="A159" s="94">
        <v>42549</v>
      </c>
      <c r="B159" s="60">
        <v>0.40625</v>
      </c>
      <c r="C159" s="75">
        <v>6</v>
      </c>
      <c r="D159" s="6" t="s">
        <v>1606</v>
      </c>
      <c r="E159" s="6" t="s">
        <v>1607</v>
      </c>
      <c r="F159" s="60">
        <v>0.58333333333333337</v>
      </c>
      <c r="G159" s="62" t="s">
        <v>1608</v>
      </c>
      <c r="H159" s="6" t="s">
        <v>1457</v>
      </c>
      <c r="I159" s="6"/>
      <c r="J159" s="16"/>
      <c r="K159" s="92">
        <f>F159-B159</f>
        <v>0.17708333333333337</v>
      </c>
    </row>
    <row r="160" spans="1:11" x14ac:dyDescent="0.25">
      <c r="A160" s="94"/>
      <c r="B160" s="60"/>
      <c r="C160" s="75"/>
      <c r="D160" s="6"/>
      <c r="E160" s="6"/>
      <c r="F160" s="60"/>
      <c r="G160" s="6"/>
      <c r="H160" s="6"/>
      <c r="I160" s="6"/>
      <c r="J160" s="16"/>
      <c r="K160" s="92"/>
    </row>
    <row r="161" spans="1:11" x14ac:dyDescent="0.25">
      <c r="A161" s="94"/>
      <c r="B161" s="60">
        <v>0.4375</v>
      </c>
      <c r="C161" s="75">
        <v>8</v>
      </c>
      <c r="D161" s="6" t="s">
        <v>1609</v>
      </c>
      <c r="E161" s="6" t="s">
        <v>1485</v>
      </c>
      <c r="F161" s="60">
        <v>0.48958333333333331</v>
      </c>
      <c r="G161" s="62" t="s">
        <v>1608</v>
      </c>
      <c r="H161" s="6" t="s">
        <v>16</v>
      </c>
      <c r="I161" s="6"/>
      <c r="J161" s="16"/>
      <c r="K161" s="92">
        <f>F161-B161</f>
        <v>5.2083333333333315E-2</v>
      </c>
    </row>
    <row r="162" spans="1:11" x14ac:dyDescent="0.25">
      <c r="A162" s="94"/>
      <c r="B162" s="60"/>
      <c r="C162" s="75">
        <v>8</v>
      </c>
      <c r="D162" s="6"/>
      <c r="E162" s="6"/>
      <c r="F162" s="60"/>
      <c r="G162" s="6"/>
      <c r="H162" s="6"/>
      <c r="I162" s="102"/>
      <c r="J162" s="16"/>
      <c r="K162" s="92"/>
    </row>
    <row r="163" spans="1:11" x14ac:dyDescent="0.25">
      <c r="A163" s="94"/>
      <c r="B163" s="60"/>
      <c r="C163" s="75"/>
      <c r="D163" s="6"/>
      <c r="E163" s="6"/>
      <c r="F163" s="60"/>
      <c r="G163" s="6"/>
      <c r="H163" s="6"/>
      <c r="I163" s="6"/>
      <c r="J163" s="16"/>
      <c r="K163" s="92"/>
    </row>
    <row r="164" spans="1:11" x14ac:dyDescent="0.25">
      <c r="A164" s="94"/>
      <c r="B164" s="60">
        <v>0.46180555555555558</v>
      </c>
      <c r="C164" s="75">
        <v>6</v>
      </c>
      <c r="D164" s="6" t="s">
        <v>1610</v>
      </c>
      <c r="E164" s="6" t="s">
        <v>1611</v>
      </c>
      <c r="F164" s="60">
        <v>0.54166666666666663</v>
      </c>
      <c r="G164" s="62" t="s">
        <v>1608</v>
      </c>
      <c r="H164" s="62" t="s">
        <v>383</v>
      </c>
      <c r="I164" s="6"/>
      <c r="J164" s="16"/>
      <c r="K164" s="92">
        <f>F164-B164</f>
        <v>7.9861111111111049E-2</v>
      </c>
    </row>
    <row r="165" spans="1:11" x14ac:dyDescent="0.25">
      <c r="A165" s="94"/>
      <c r="B165" s="60"/>
      <c r="C165" s="75">
        <v>6</v>
      </c>
      <c r="D165" s="6"/>
      <c r="E165" s="6"/>
      <c r="F165" s="60"/>
      <c r="G165" s="6"/>
      <c r="H165" s="6"/>
      <c r="I165" s="6"/>
      <c r="J165" s="16"/>
      <c r="K165" s="92"/>
    </row>
    <row r="166" spans="1:11" x14ac:dyDescent="0.25">
      <c r="A166" s="94"/>
      <c r="B166" s="60"/>
      <c r="C166" s="75"/>
      <c r="D166" s="6"/>
      <c r="E166" s="6"/>
      <c r="F166" s="60"/>
      <c r="G166" s="6"/>
      <c r="H166" s="6"/>
      <c r="I166" s="6"/>
      <c r="J166" s="16"/>
      <c r="K166" s="92"/>
    </row>
    <row r="167" spans="1:11" x14ac:dyDescent="0.25">
      <c r="A167" s="94">
        <v>42550</v>
      </c>
      <c r="B167" s="60">
        <v>0.41666666666666669</v>
      </c>
      <c r="C167" s="75">
        <v>6</v>
      </c>
      <c r="D167" s="6" t="s">
        <v>1612</v>
      </c>
      <c r="E167" s="6" t="s">
        <v>1466</v>
      </c>
      <c r="F167" s="60">
        <v>0.61458333333333337</v>
      </c>
      <c r="G167" s="62" t="s">
        <v>1613</v>
      </c>
      <c r="H167" s="6" t="s">
        <v>16</v>
      </c>
      <c r="I167" s="6"/>
      <c r="J167" s="16"/>
      <c r="K167" s="92">
        <f>F167-B167</f>
        <v>0.19791666666666669</v>
      </c>
    </row>
    <row r="168" spans="1:11" x14ac:dyDescent="0.25">
      <c r="A168" s="94"/>
      <c r="B168" s="60"/>
      <c r="C168" s="75">
        <v>6</v>
      </c>
      <c r="D168" s="6"/>
      <c r="E168" s="6"/>
      <c r="F168" s="60"/>
      <c r="G168" s="6"/>
      <c r="H168" s="6"/>
      <c r="I168" s="6"/>
      <c r="J168" s="16"/>
      <c r="K168" s="92"/>
    </row>
    <row r="169" spans="1:11" x14ac:dyDescent="0.25">
      <c r="A169" s="94"/>
      <c r="B169" s="60"/>
      <c r="C169" s="75">
        <v>6</v>
      </c>
      <c r="D169" s="6"/>
      <c r="E169" s="6"/>
      <c r="F169" s="60"/>
      <c r="G169" s="6"/>
      <c r="H169" s="6"/>
      <c r="I169" s="6"/>
      <c r="J169" s="16"/>
      <c r="K169" s="92"/>
    </row>
    <row r="170" spans="1:11" x14ac:dyDescent="0.25">
      <c r="A170" s="94"/>
      <c r="B170" s="60"/>
      <c r="C170" s="75">
        <v>6</v>
      </c>
      <c r="D170" s="6"/>
      <c r="E170" s="6"/>
      <c r="F170" s="60"/>
      <c r="G170" s="6"/>
      <c r="H170" s="6"/>
      <c r="I170" s="6"/>
      <c r="J170" s="16"/>
      <c r="K170" s="92"/>
    </row>
    <row r="171" spans="1:11" x14ac:dyDescent="0.25">
      <c r="A171" s="94"/>
      <c r="B171" s="60"/>
      <c r="C171" s="75">
        <v>6</v>
      </c>
      <c r="D171" s="6"/>
      <c r="E171" s="6"/>
      <c r="F171" s="60"/>
      <c r="G171" s="6"/>
      <c r="H171" s="6"/>
      <c r="I171" s="6"/>
      <c r="J171" s="16"/>
      <c r="K171" s="92"/>
    </row>
    <row r="172" spans="1:11" x14ac:dyDescent="0.25">
      <c r="A172" s="94"/>
      <c r="B172" s="60"/>
      <c r="C172" s="75">
        <v>6</v>
      </c>
      <c r="D172" s="6"/>
      <c r="E172" s="6"/>
      <c r="F172" s="60"/>
      <c r="G172" s="6"/>
      <c r="H172" s="6"/>
      <c r="I172" s="6"/>
      <c r="J172" s="16"/>
      <c r="K172" s="92"/>
    </row>
    <row r="173" spans="1:11" x14ac:dyDescent="0.25">
      <c r="A173" s="116"/>
      <c r="B173" s="117"/>
      <c r="C173" s="118"/>
      <c r="D173" s="119"/>
      <c r="E173" s="120"/>
      <c r="F173" s="117"/>
      <c r="G173" s="120"/>
      <c r="H173" s="120"/>
      <c r="I173" s="120"/>
      <c r="J173" s="16"/>
      <c r="K173" s="92"/>
    </row>
    <row r="174" spans="1:11" s="125" customFormat="1" x14ac:dyDescent="0.25">
      <c r="A174" s="121"/>
      <c r="B174" s="122"/>
      <c r="C174" s="130">
        <f>COUNT(C3:C172)</f>
        <v>97</v>
      </c>
      <c r="D174" s="86"/>
      <c r="E174" s="86"/>
      <c r="F174" s="122"/>
      <c r="G174" s="86"/>
      <c r="H174" s="86"/>
      <c r="I174" s="86"/>
      <c r="J174" s="86"/>
      <c r="K174" s="129">
        <f>SUM(K3:K167)</f>
        <v>7.7333333333333325</v>
      </c>
    </row>
    <row r="175" spans="1:11" s="125" customFormat="1" x14ac:dyDescent="0.25">
      <c r="A175" s="121"/>
      <c r="B175" s="122"/>
      <c r="C175" s="123"/>
      <c r="D175" s="86"/>
      <c r="E175" s="86"/>
      <c r="F175" s="122"/>
      <c r="G175" s="86"/>
      <c r="H175" s="86"/>
      <c r="I175" s="86"/>
      <c r="J175" s="86"/>
      <c r="K175" s="124"/>
    </row>
    <row r="176" spans="1:11" s="125" customFormat="1" x14ac:dyDescent="0.25">
      <c r="A176" s="121"/>
      <c r="B176" s="122"/>
      <c r="C176" s="123"/>
      <c r="D176" s="86"/>
      <c r="E176" s="86"/>
      <c r="F176" s="122"/>
      <c r="G176" s="86"/>
      <c r="H176" s="86"/>
      <c r="I176" s="86"/>
      <c r="J176" s="86"/>
      <c r="K176" s="124"/>
    </row>
    <row r="177" spans="1:11" s="125" customFormat="1" x14ac:dyDescent="0.25">
      <c r="A177" s="121"/>
      <c r="B177" s="122"/>
      <c r="C177" s="123"/>
      <c r="D177" s="86"/>
      <c r="E177" s="86"/>
      <c r="F177" s="122"/>
      <c r="G177" s="86"/>
      <c r="H177" s="86"/>
      <c r="I177" s="86"/>
      <c r="J177" s="86"/>
      <c r="K177" s="124"/>
    </row>
    <row r="178" spans="1:11" s="125" customFormat="1" x14ac:dyDescent="0.25">
      <c r="A178" s="121"/>
      <c r="B178" s="122"/>
      <c r="C178" s="123"/>
      <c r="D178" s="86"/>
      <c r="E178" s="86"/>
      <c r="F178" s="122"/>
      <c r="G178" s="86"/>
      <c r="H178" s="86"/>
      <c r="I178" s="86"/>
      <c r="J178" s="86"/>
      <c r="K178" s="124"/>
    </row>
    <row r="179" spans="1:11" s="125" customFormat="1" x14ac:dyDescent="0.25">
      <c r="A179" s="121"/>
      <c r="B179" s="122"/>
      <c r="C179" s="123"/>
      <c r="D179" s="86"/>
      <c r="E179" s="86"/>
      <c r="F179" s="122"/>
      <c r="G179" s="86"/>
      <c r="H179" s="86"/>
      <c r="I179" s="86"/>
      <c r="J179" s="86"/>
      <c r="K179" s="124"/>
    </row>
    <row r="180" spans="1:11" s="125" customFormat="1" x14ac:dyDescent="0.25">
      <c r="A180" s="121"/>
      <c r="B180" s="122"/>
      <c r="C180" s="123"/>
      <c r="D180" s="86"/>
      <c r="E180" s="86"/>
      <c r="F180" s="122"/>
      <c r="G180" s="86"/>
      <c r="H180" s="86"/>
      <c r="I180" s="86"/>
      <c r="J180" s="86"/>
      <c r="K180" s="124"/>
    </row>
    <row r="181" spans="1:11" s="125" customFormat="1" x14ac:dyDescent="0.25">
      <c r="A181" s="121"/>
      <c r="B181" s="122"/>
      <c r="C181" s="123"/>
      <c r="D181" s="86"/>
      <c r="E181" s="86"/>
      <c r="F181" s="122"/>
      <c r="G181" s="86"/>
      <c r="H181" s="86"/>
      <c r="I181" s="86"/>
      <c r="J181" s="86"/>
      <c r="K181" s="124"/>
    </row>
    <row r="182" spans="1:11" s="125" customFormat="1" x14ac:dyDescent="0.25">
      <c r="A182" s="121"/>
      <c r="B182" s="122"/>
      <c r="C182" s="123"/>
      <c r="D182" s="86"/>
      <c r="E182" s="86"/>
      <c r="F182" s="122"/>
      <c r="G182" s="86"/>
      <c r="H182" s="86"/>
      <c r="I182" s="86"/>
      <c r="J182" s="86"/>
      <c r="K182" s="124"/>
    </row>
    <row r="183" spans="1:11" s="125" customFormat="1" x14ac:dyDescent="0.25">
      <c r="A183" s="121"/>
      <c r="B183" s="122"/>
      <c r="C183" s="123"/>
      <c r="D183" s="86"/>
      <c r="E183" s="86"/>
      <c r="F183" s="122"/>
      <c r="G183" s="86"/>
      <c r="H183" s="86"/>
      <c r="I183" s="86"/>
      <c r="J183" s="86"/>
      <c r="K183" s="124"/>
    </row>
    <row r="184" spans="1:11" s="125" customFormat="1" x14ac:dyDescent="0.25">
      <c r="A184" s="121"/>
      <c r="B184" s="122"/>
      <c r="C184" s="123"/>
      <c r="D184" s="86"/>
      <c r="E184" s="86"/>
      <c r="F184" s="122"/>
      <c r="G184" s="126"/>
      <c r="H184" s="86"/>
      <c r="I184" s="127"/>
      <c r="J184" s="86"/>
      <c r="K184" s="124"/>
    </row>
    <row r="185" spans="1:11" s="125" customFormat="1" x14ac:dyDescent="0.25">
      <c r="A185" s="121"/>
      <c r="B185" s="122"/>
      <c r="C185" s="123"/>
      <c r="D185" s="86"/>
      <c r="E185" s="86"/>
      <c r="F185" s="122"/>
      <c r="G185" s="86"/>
      <c r="H185" s="86"/>
      <c r="I185" s="86"/>
      <c r="J185" s="86"/>
      <c r="K185" s="124"/>
    </row>
    <row r="186" spans="1:11" s="125" customFormat="1" x14ac:dyDescent="0.25">
      <c r="A186" s="121"/>
      <c r="B186" s="122"/>
      <c r="C186" s="123"/>
      <c r="D186" s="86"/>
      <c r="E186" s="86"/>
      <c r="F186" s="122"/>
      <c r="G186" s="86"/>
      <c r="H186" s="86"/>
      <c r="I186" s="86"/>
      <c r="J186" s="86"/>
      <c r="K186" s="124"/>
    </row>
    <row r="187" spans="1:11" s="125" customFormat="1" x14ac:dyDescent="0.25">
      <c r="A187" s="121"/>
      <c r="B187" s="122"/>
      <c r="C187" s="123"/>
      <c r="D187" s="86"/>
      <c r="E187" s="86"/>
      <c r="F187" s="122"/>
      <c r="G187" s="126"/>
      <c r="H187" s="86"/>
      <c r="I187" s="127"/>
      <c r="J187" s="86"/>
      <c r="K187" s="124"/>
    </row>
    <row r="188" spans="1:11" s="125" customFormat="1" x14ac:dyDescent="0.25">
      <c r="A188" s="121"/>
      <c r="B188" s="122"/>
      <c r="C188" s="123"/>
      <c r="D188" s="86"/>
      <c r="E188" s="86"/>
      <c r="F188" s="122"/>
      <c r="G188" s="86"/>
      <c r="H188" s="86"/>
      <c r="I188" s="86"/>
      <c r="J188" s="86"/>
      <c r="K188" s="124"/>
    </row>
    <row r="189" spans="1:11" s="125" customFormat="1" x14ac:dyDescent="0.25">
      <c r="A189" s="121"/>
      <c r="B189" s="122"/>
      <c r="C189" s="123"/>
      <c r="D189" s="86"/>
      <c r="E189" s="86"/>
      <c r="F189" s="122"/>
      <c r="G189" s="86"/>
      <c r="H189" s="86"/>
      <c r="I189" s="86"/>
      <c r="J189" s="86"/>
      <c r="K189" s="124"/>
    </row>
    <row r="190" spans="1:11" s="125" customFormat="1" x14ac:dyDescent="0.25">
      <c r="A190" s="121"/>
      <c r="B190" s="122"/>
      <c r="C190" s="123"/>
      <c r="D190" s="86"/>
      <c r="E190" s="86"/>
      <c r="F190" s="122"/>
      <c r="G190" s="86"/>
      <c r="H190" s="86"/>
      <c r="I190" s="86"/>
      <c r="J190" s="86"/>
      <c r="K190" s="124"/>
    </row>
    <row r="191" spans="1:11" s="125" customFormat="1" x14ac:dyDescent="0.25">
      <c r="A191" s="121"/>
      <c r="B191" s="122"/>
      <c r="C191" s="123"/>
      <c r="D191" s="86"/>
      <c r="E191" s="86"/>
      <c r="F191" s="122"/>
      <c r="G191" s="86"/>
      <c r="H191" s="86"/>
      <c r="I191" s="86"/>
      <c r="J191" s="86"/>
      <c r="K191" s="124"/>
    </row>
    <row r="192" spans="1:11" s="125" customFormat="1" x14ac:dyDescent="0.25">
      <c r="A192" s="121"/>
      <c r="B192" s="122"/>
      <c r="C192" s="123"/>
      <c r="D192" s="86"/>
      <c r="E192" s="86"/>
      <c r="F192" s="122"/>
      <c r="G192" s="86"/>
      <c r="H192" s="86"/>
      <c r="I192" s="86"/>
      <c r="J192" s="86"/>
      <c r="K192" s="124"/>
    </row>
    <row r="193" spans="1:12" s="125" customFormat="1" x14ac:dyDescent="0.25">
      <c r="A193" s="121"/>
      <c r="B193" s="122"/>
      <c r="C193" s="123"/>
      <c r="D193" s="86"/>
      <c r="E193" s="86"/>
      <c r="F193" s="122"/>
      <c r="G193" s="86"/>
      <c r="H193" s="86"/>
      <c r="I193" s="86"/>
      <c r="J193" s="86"/>
      <c r="K193" s="124"/>
    </row>
    <row r="194" spans="1:12" s="125" customFormat="1" x14ac:dyDescent="0.25">
      <c r="A194" s="121"/>
      <c r="B194" s="122"/>
      <c r="C194" s="123"/>
      <c r="D194" s="86"/>
      <c r="E194" s="86"/>
      <c r="F194" s="122"/>
      <c r="G194" s="86"/>
      <c r="H194" s="86"/>
      <c r="I194" s="86"/>
      <c r="J194" s="86"/>
      <c r="K194" s="124"/>
    </row>
    <row r="195" spans="1:12" s="125" customFormat="1" x14ac:dyDescent="0.25">
      <c r="A195" s="121"/>
      <c r="B195" s="122"/>
      <c r="C195" s="123"/>
      <c r="D195" s="86"/>
      <c r="E195" s="86"/>
      <c r="F195" s="122"/>
      <c r="G195" s="86"/>
      <c r="H195" s="86"/>
      <c r="I195" s="86"/>
      <c r="J195" s="86"/>
      <c r="K195" s="124"/>
    </row>
    <row r="196" spans="1:12" s="125" customFormat="1" x14ac:dyDescent="0.25">
      <c r="A196" s="121"/>
      <c r="B196" s="122"/>
      <c r="C196" s="123"/>
      <c r="D196" s="86"/>
      <c r="E196" s="86"/>
      <c r="F196" s="122"/>
      <c r="G196" s="86"/>
      <c r="H196" s="86"/>
      <c r="I196" s="86"/>
      <c r="J196" s="86"/>
      <c r="K196" s="124"/>
    </row>
    <row r="197" spans="1:12" s="125" customFormat="1" x14ac:dyDescent="0.25">
      <c r="A197" s="121"/>
      <c r="B197" s="122"/>
      <c r="C197" s="123"/>
      <c r="D197" s="86"/>
      <c r="E197" s="86"/>
      <c r="F197" s="122"/>
      <c r="G197" s="86"/>
      <c r="H197" s="86"/>
      <c r="I197" s="86"/>
      <c r="J197" s="86"/>
      <c r="K197" s="124"/>
    </row>
    <row r="198" spans="1:12" s="125" customFormat="1" x14ac:dyDescent="0.25">
      <c r="A198" s="121"/>
      <c r="B198" s="122"/>
      <c r="C198" s="123"/>
      <c r="D198" s="86"/>
      <c r="E198" s="86"/>
      <c r="F198" s="122"/>
      <c r="G198" s="86"/>
      <c r="H198" s="86"/>
      <c r="I198" s="86"/>
      <c r="J198" s="86"/>
      <c r="K198" s="124"/>
    </row>
    <row r="199" spans="1:12" s="125" customFormat="1" x14ac:dyDescent="0.25">
      <c r="A199" s="121"/>
      <c r="B199" s="122"/>
      <c r="C199" s="123"/>
      <c r="D199" s="86"/>
      <c r="E199" s="86"/>
      <c r="F199" s="122"/>
      <c r="G199" s="86"/>
      <c r="H199" s="86"/>
      <c r="I199" s="86"/>
      <c r="J199" s="86"/>
      <c r="K199" s="124"/>
    </row>
    <row r="200" spans="1:12" s="125" customFormat="1" x14ac:dyDescent="0.25">
      <c r="A200" s="121"/>
      <c r="B200" s="122"/>
      <c r="C200" s="123"/>
      <c r="D200" s="86"/>
      <c r="E200" s="86"/>
      <c r="F200" s="122"/>
      <c r="G200" s="86"/>
      <c r="H200" s="86"/>
      <c r="I200" s="86"/>
      <c r="J200" s="86"/>
      <c r="K200" s="124"/>
    </row>
    <row r="201" spans="1:12" s="125" customFormat="1" x14ac:dyDescent="0.25">
      <c r="A201" s="121"/>
      <c r="B201" s="122"/>
      <c r="C201" s="123"/>
      <c r="D201" s="86"/>
      <c r="E201" s="86"/>
      <c r="F201" s="122"/>
      <c r="G201" s="86"/>
      <c r="H201" s="86"/>
      <c r="I201" s="86"/>
      <c r="J201" s="86"/>
      <c r="K201" s="124"/>
    </row>
    <row r="202" spans="1:12" s="125" customFormat="1" x14ac:dyDescent="0.25">
      <c r="A202" s="121"/>
      <c r="B202" s="122"/>
      <c r="C202" s="123"/>
      <c r="D202" s="86"/>
      <c r="E202" s="86"/>
      <c r="F202" s="122"/>
      <c r="G202" s="86"/>
      <c r="H202" s="86"/>
      <c r="I202" s="86"/>
      <c r="J202" s="86"/>
      <c r="K202" s="124"/>
    </row>
    <row r="203" spans="1:12" s="125" customFormat="1" x14ac:dyDescent="0.25">
      <c r="A203" s="121"/>
      <c r="B203" s="122"/>
      <c r="C203" s="123"/>
      <c r="D203" s="86"/>
      <c r="E203" s="86"/>
      <c r="F203" s="122"/>
      <c r="G203" s="86"/>
      <c r="H203" s="86"/>
      <c r="I203" s="86"/>
      <c r="J203" s="86"/>
      <c r="K203" s="124"/>
    </row>
    <row r="204" spans="1:12" s="125" customFormat="1" x14ac:dyDescent="0.25">
      <c r="A204" s="121"/>
      <c r="B204" s="122"/>
      <c r="C204" s="123"/>
      <c r="D204" s="86"/>
      <c r="E204" s="86"/>
      <c r="F204" s="122"/>
      <c r="G204" s="86"/>
      <c r="H204" s="86"/>
      <c r="I204" s="86"/>
      <c r="J204" s="86"/>
      <c r="K204" s="124"/>
      <c r="L204" s="124"/>
    </row>
    <row r="205" spans="1:12" s="125" customFormat="1" x14ac:dyDescent="0.25">
      <c r="A205" s="121"/>
      <c r="B205" s="122"/>
      <c r="C205" s="123"/>
      <c r="D205" s="86"/>
      <c r="E205" s="86"/>
      <c r="F205" s="122"/>
      <c r="G205" s="86"/>
      <c r="H205" s="86"/>
      <c r="I205" s="86"/>
      <c r="J205" s="86"/>
      <c r="K205" s="124"/>
      <c r="L205" s="86"/>
    </row>
    <row r="206" spans="1:12" s="125" customFormat="1" x14ac:dyDescent="0.25">
      <c r="A206" s="121"/>
      <c r="B206" s="122"/>
      <c r="C206" s="123"/>
      <c r="D206" s="86"/>
      <c r="E206" s="86"/>
      <c r="F206" s="122"/>
      <c r="G206" s="86"/>
      <c r="H206" s="86"/>
      <c r="I206" s="86"/>
      <c r="J206" s="86"/>
      <c r="K206" s="124"/>
      <c r="L206" s="124"/>
    </row>
    <row r="207" spans="1:12" s="125" customFormat="1" x14ac:dyDescent="0.25">
      <c r="A207" s="121"/>
      <c r="B207" s="122"/>
      <c r="C207" s="123"/>
      <c r="D207" s="86"/>
      <c r="E207" s="86"/>
      <c r="F207" s="122"/>
      <c r="G207" s="86"/>
      <c r="H207" s="86"/>
      <c r="I207" s="86"/>
      <c r="J207" s="86"/>
      <c r="K207" s="124"/>
      <c r="L207" s="86"/>
    </row>
    <row r="208" spans="1:12" s="125" customFormat="1" x14ac:dyDescent="0.25">
      <c r="A208" s="121"/>
      <c r="B208" s="122"/>
      <c r="C208" s="123"/>
      <c r="D208" s="86"/>
      <c r="E208" s="86"/>
      <c r="F208" s="122"/>
      <c r="G208" s="86"/>
      <c r="H208" s="86"/>
      <c r="I208" s="86"/>
      <c r="J208" s="86"/>
      <c r="K208" s="124"/>
      <c r="L208" s="124"/>
    </row>
    <row r="209" spans="1:12" s="125" customFormat="1" x14ac:dyDescent="0.25">
      <c r="A209" s="121"/>
      <c r="B209" s="122"/>
      <c r="C209" s="123"/>
      <c r="D209" s="86"/>
      <c r="E209" s="86"/>
      <c r="F209" s="122"/>
      <c r="G209" s="86"/>
      <c r="H209" s="86"/>
      <c r="I209" s="86"/>
      <c r="J209" s="86"/>
      <c r="K209" s="124"/>
      <c r="L209" s="86"/>
    </row>
    <row r="210" spans="1:12" s="125" customFormat="1" x14ac:dyDescent="0.25">
      <c r="A210" s="121"/>
      <c r="B210" s="122"/>
      <c r="C210" s="123"/>
      <c r="D210" s="86"/>
      <c r="E210" s="86"/>
      <c r="F210" s="122"/>
      <c r="G210" s="86"/>
      <c r="H210" s="86"/>
      <c r="I210" s="86"/>
      <c r="J210" s="86"/>
      <c r="K210" s="124"/>
      <c r="L210" s="124"/>
    </row>
    <row r="211" spans="1:12" s="125" customFormat="1" x14ac:dyDescent="0.25">
      <c r="A211" s="121"/>
      <c r="B211" s="122"/>
      <c r="C211" s="123"/>
      <c r="D211" s="86"/>
      <c r="E211" s="86"/>
      <c r="F211" s="122"/>
      <c r="G211" s="86"/>
      <c r="H211" s="86"/>
      <c r="I211" s="86"/>
      <c r="J211" s="86"/>
      <c r="K211" s="124"/>
      <c r="L211" s="86"/>
    </row>
    <row r="212" spans="1:12" s="125" customFormat="1" x14ac:dyDescent="0.25">
      <c r="A212" s="121"/>
      <c r="B212" s="122"/>
      <c r="C212" s="123"/>
      <c r="D212" s="86"/>
      <c r="E212" s="86"/>
      <c r="F212" s="122"/>
      <c r="G212" s="86"/>
      <c r="H212" s="86"/>
      <c r="I212" s="86"/>
      <c r="J212" s="86"/>
      <c r="K212" s="124"/>
      <c r="L212" s="124"/>
    </row>
    <row r="213" spans="1:12" s="125" customFormat="1" x14ac:dyDescent="0.25">
      <c r="A213" s="121"/>
      <c r="B213" s="122"/>
      <c r="C213" s="123"/>
      <c r="D213" s="86"/>
      <c r="E213" s="86"/>
      <c r="F213" s="122"/>
      <c r="G213" s="86"/>
      <c r="H213" s="86"/>
      <c r="I213" s="86"/>
      <c r="J213" s="86"/>
      <c r="K213" s="124"/>
      <c r="L213" s="86"/>
    </row>
    <row r="214" spans="1:12" s="125" customFormat="1" x14ac:dyDescent="0.25">
      <c r="A214" s="121"/>
      <c r="B214" s="122"/>
      <c r="C214" s="123"/>
      <c r="D214" s="86"/>
      <c r="E214" s="86"/>
      <c r="F214" s="122"/>
      <c r="G214" s="86"/>
      <c r="H214" s="86"/>
      <c r="I214" s="86"/>
      <c r="J214" s="86"/>
      <c r="K214" s="124"/>
      <c r="L214" s="124"/>
    </row>
    <row r="215" spans="1:12" s="125" customFormat="1" x14ac:dyDescent="0.25">
      <c r="A215" s="121"/>
      <c r="B215" s="122"/>
      <c r="C215" s="123"/>
      <c r="D215" s="86"/>
      <c r="E215" s="86"/>
      <c r="F215" s="122"/>
      <c r="G215" s="86"/>
      <c r="H215" s="86"/>
      <c r="I215" s="86"/>
      <c r="J215" s="86"/>
      <c r="K215" s="124"/>
      <c r="L215" s="86"/>
    </row>
    <row r="216" spans="1:12" s="125" customFormat="1" x14ac:dyDescent="0.25">
      <c r="A216" s="121"/>
      <c r="B216" s="122"/>
      <c r="C216" s="123"/>
      <c r="D216" s="86"/>
      <c r="E216" s="86"/>
      <c r="F216" s="122"/>
      <c r="G216" s="86"/>
      <c r="H216" s="86"/>
      <c r="I216" s="86"/>
      <c r="J216" s="86"/>
      <c r="K216" s="124"/>
      <c r="L216" s="124"/>
    </row>
    <row r="217" spans="1:12" s="125" customFormat="1" x14ac:dyDescent="0.25">
      <c r="A217" s="121"/>
      <c r="B217" s="122"/>
      <c r="C217" s="123"/>
      <c r="D217" s="86"/>
      <c r="E217" s="86"/>
      <c r="F217" s="122"/>
      <c r="G217" s="86"/>
      <c r="H217" s="86"/>
      <c r="I217" s="86"/>
      <c r="J217" s="86"/>
      <c r="K217" s="124"/>
      <c r="L217" s="86"/>
    </row>
    <row r="218" spans="1:12" s="125" customFormat="1" x14ac:dyDescent="0.25">
      <c r="A218" s="121"/>
      <c r="B218" s="122"/>
      <c r="C218" s="123"/>
      <c r="D218" s="86"/>
      <c r="E218" s="86"/>
      <c r="F218" s="122"/>
      <c r="G218" s="86"/>
      <c r="H218" s="86"/>
      <c r="I218" s="86"/>
      <c r="J218" s="86"/>
      <c r="K218" s="124"/>
      <c r="L218" s="124"/>
    </row>
    <row r="219" spans="1:12" s="125" customFormat="1" x14ac:dyDescent="0.25">
      <c r="A219" s="121"/>
      <c r="B219" s="122"/>
      <c r="C219" s="123"/>
      <c r="D219" s="86"/>
      <c r="E219" s="86"/>
      <c r="F219" s="122"/>
      <c r="G219" s="86"/>
      <c r="H219" s="86"/>
      <c r="I219" s="86"/>
      <c r="J219" s="86"/>
      <c r="K219" s="124"/>
      <c r="L219" s="86"/>
    </row>
    <row r="220" spans="1:12" s="125" customFormat="1" x14ac:dyDescent="0.25">
      <c r="A220" s="121"/>
      <c r="B220" s="122"/>
      <c r="C220" s="123"/>
      <c r="D220" s="86"/>
      <c r="E220" s="86"/>
      <c r="F220" s="122"/>
      <c r="G220" s="86"/>
      <c r="H220" s="86"/>
      <c r="I220" s="86"/>
      <c r="J220" s="86"/>
      <c r="K220" s="124"/>
      <c r="L220" s="124"/>
    </row>
    <row r="221" spans="1:12" s="125" customFormat="1" x14ac:dyDescent="0.25">
      <c r="A221" s="121"/>
      <c r="B221" s="122"/>
      <c r="C221" s="123"/>
      <c r="D221" s="86"/>
      <c r="E221" s="86"/>
      <c r="F221" s="122"/>
      <c r="G221" s="86"/>
      <c r="H221" s="86"/>
      <c r="I221" s="86"/>
      <c r="J221" s="86"/>
      <c r="K221" s="124"/>
      <c r="L221" s="86"/>
    </row>
    <row r="222" spans="1:12" s="125" customFormat="1" x14ac:dyDescent="0.25">
      <c r="A222" s="121"/>
      <c r="B222" s="122"/>
      <c r="C222" s="123"/>
      <c r="D222" s="86"/>
      <c r="E222" s="86"/>
      <c r="F222" s="122"/>
      <c r="G222" s="86"/>
      <c r="H222" s="86"/>
      <c r="I222" s="86"/>
      <c r="J222" s="86"/>
      <c r="K222" s="124"/>
      <c r="L222" s="124"/>
    </row>
    <row r="223" spans="1:12" s="125" customFormat="1" x14ac:dyDescent="0.25">
      <c r="A223" s="121"/>
      <c r="B223" s="122"/>
      <c r="C223" s="123"/>
      <c r="D223" s="86"/>
      <c r="E223" s="86"/>
      <c r="F223" s="122"/>
      <c r="G223" s="86"/>
      <c r="H223" s="86"/>
      <c r="I223" s="86"/>
      <c r="J223" s="86"/>
      <c r="K223" s="124"/>
      <c r="L223" s="86"/>
    </row>
    <row r="224" spans="1:12" s="125" customFormat="1" x14ac:dyDescent="0.25">
      <c r="A224" s="121"/>
      <c r="B224" s="122"/>
      <c r="C224" s="123"/>
      <c r="D224" s="86"/>
      <c r="E224" s="86"/>
      <c r="F224" s="122"/>
      <c r="G224" s="86"/>
      <c r="H224" s="86"/>
      <c r="I224" s="86"/>
      <c r="J224" s="86"/>
      <c r="K224" s="124"/>
      <c r="L224" s="124"/>
    </row>
    <row r="225" spans="1:12" s="125" customFormat="1" x14ac:dyDescent="0.25">
      <c r="A225" s="121"/>
      <c r="B225" s="122"/>
      <c r="C225" s="123"/>
      <c r="D225" s="86"/>
      <c r="E225" s="86"/>
      <c r="F225" s="122"/>
      <c r="G225" s="86"/>
      <c r="H225" s="86"/>
      <c r="I225" s="86"/>
      <c r="J225" s="86"/>
      <c r="K225" s="124"/>
      <c r="L225" s="86"/>
    </row>
    <row r="226" spans="1:12" s="125" customFormat="1" x14ac:dyDescent="0.25">
      <c r="A226" s="121"/>
      <c r="B226" s="122"/>
      <c r="C226" s="123"/>
      <c r="D226" s="86"/>
      <c r="E226" s="86"/>
      <c r="F226" s="122"/>
      <c r="G226" s="86"/>
      <c r="H226" s="86"/>
      <c r="I226" s="86"/>
      <c r="J226" s="86"/>
      <c r="K226" s="124"/>
      <c r="L226" s="124"/>
    </row>
    <row r="227" spans="1:12" s="125" customFormat="1" x14ac:dyDescent="0.25">
      <c r="A227" s="121"/>
      <c r="B227" s="122"/>
      <c r="C227" s="123"/>
      <c r="D227" s="86"/>
      <c r="E227" s="86"/>
      <c r="F227" s="122"/>
      <c r="G227" s="86"/>
      <c r="H227" s="86"/>
      <c r="I227" s="86"/>
      <c r="J227" s="86"/>
      <c r="K227" s="124"/>
      <c r="L227" s="86"/>
    </row>
    <row r="228" spans="1:12" s="125" customFormat="1" x14ac:dyDescent="0.25">
      <c r="A228" s="121"/>
      <c r="B228" s="122"/>
      <c r="C228" s="123"/>
      <c r="D228" s="86"/>
      <c r="E228" s="86"/>
      <c r="F228" s="122"/>
      <c r="G228" s="86"/>
      <c r="H228" s="86"/>
      <c r="I228" s="86"/>
      <c r="J228" s="86"/>
      <c r="K228" s="124"/>
      <c r="L228" s="124"/>
    </row>
    <row r="229" spans="1:12" s="125" customFormat="1" x14ac:dyDescent="0.25">
      <c r="A229" s="121"/>
      <c r="B229" s="122"/>
      <c r="C229" s="123"/>
      <c r="D229" s="86"/>
      <c r="E229" s="86"/>
      <c r="F229" s="122"/>
      <c r="G229" s="86"/>
      <c r="H229" s="86"/>
      <c r="I229" s="86"/>
      <c r="J229" s="86"/>
      <c r="K229" s="124"/>
      <c r="L229" s="86"/>
    </row>
    <row r="230" spans="1:12" s="125" customFormat="1" x14ac:dyDescent="0.25">
      <c r="A230" s="121"/>
      <c r="B230" s="122"/>
      <c r="C230" s="123"/>
      <c r="D230" s="86"/>
      <c r="E230" s="86"/>
      <c r="F230" s="122"/>
      <c r="G230" s="86"/>
      <c r="H230" s="86"/>
      <c r="I230" s="86"/>
      <c r="J230" s="86"/>
      <c r="K230" s="124"/>
      <c r="L230" s="86"/>
    </row>
    <row r="231" spans="1:12" s="125" customFormat="1" x14ac:dyDescent="0.25">
      <c r="A231" s="121"/>
      <c r="B231" s="122"/>
      <c r="C231" s="123"/>
      <c r="D231" s="86"/>
      <c r="E231" s="86"/>
      <c r="F231" s="122"/>
      <c r="G231" s="86"/>
      <c r="H231" s="86"/>
      <c r="I231" s="86"/>
      <c r="J231" s="86"/>
      <c r="K231" s="124"/>
      <c r="L231" s="86"/>
    </row>
    <row r="232" spans="1:12" s="125" customFormat="1" x14ac:dyDescent="0.25">
      <c r="A232" s="121"/>
      <c r="B232" s="122"/>
      <c r="C232" s="123"/>
      <c r="D232" s="86"/>
      <c r="E232" s="86"/>
      <c r="F232" s="122"/>
      <c r="G232" s="86"/>
      <c r="H232" s="86"/>
      <c r="I232" s="86"/>
      <c r="J232" s="86"/>
      <c r="K232" s="124"/>
      <c r="L232" s="86"/>
    </row>
    <row r="233" spans="1:12" s="125" customFormat="1" x14ac:dyDescent="0.25">
      <c r="A233" s="121"/>
      <c r="B233" s="122"/>
      <c r="C233" s="123"/>
      <c r="D233" s="86"/>
      <c r="E233" s="86"/>
      <c r="F233" s="122"/>
      <c r="G233" s="86"/>
      <c r="H233" s="86"/>
      <c r="I233" s="86"/>
      <c r="J233" s="86"/>
      <c r="K233" s="124"/>
      <c r="L233" s="86"/>
    </row>
    <row r="234" spans="1:12" s="125" customFormat="1" x14ac:dyDescent="0.25">
      <c r="A234" s="121"/>
      <c r="B234" s="122"/>
      <c r="C234" s="123"/>
      <c r="D234" s="86"/>
      <c r="E234" s="86"/>
      <c r="F234" s="122"/>
      <c r="G234" s="86"/>
      <c r="H234" s="86"/>
      <c r="I234" s="86"/>
      <c r="J234" s="86"/>
      <c r="K234" s="124"/>
      <c r="L234" s="86"/>
    </row>
    <row r="235" spans="1:12" s="125" customFormat="1" x14ac:dyDescent="0.25">
      <c r="A235" s="121"/>
      <c r="B235" s="122"/>
      <c r="C235" s="123"/>
      <c r="D235" s="86"/>
      <c r="E235" s="86"/>
      <c r="F235" s="122"/>
      <c r="G235" s="86"/>
      <c r="H235" s="86"/>
      <c r="I235" s="86"/>
      <c r="J235" s="86"/>
      <c r="K235" s="124"/>
      <c r="L235" s="86"/>
    </row>
    <row r="236" spans="1:12" s="125" customFormat="1" x14ac:dyDescent="0.25">
      <c r="A236" s="121"/>
      <c r="B236" s="122"/>
      <c r="C236" s="123"/>
      <c r="D236" s="86"/>
      <c r="E236" s="86"/>
      <c r="F236" s="122"/>
      <c r="G236" s="86"/>
      <c r="H236" s="86"/>
      <c r="I236" s="86"/>
      <c r="J236" s="86"/>
      <c r="K236" s="124"/>
      <c r="L236" s="86"/>
    </row>
    <row r="237" spans="1:12" s="125" customFormat="1" x14ac:dyDescent="0.25">
      <c r="A237" s="121"/>
      <c r="B237" s="122"/>
      <c r="C237" s="123"/>
      <c r="D237" s="86"/>
      <c r="E237" s="86"/>
      <c r="F237" s="122"/>
      <c r="G237" s="86"/>
      <c r="H237" s="86"/>
      <c r="I237" s="86"/>
      <c r="J237" s="86"/>
      <c r="K237" s="124"/>
      <c r="L237" s="86"/>
    </row>
    <row r="238" spans="1:12" s="125" customFormat="1" x14ac:dyDescent="0.25">
      <c r="A238" s="121"/>
      <c r="B238" s="122"/>
      <c r="C238" s="123"/>
      <c r="D238" s="86"/>
      <c r="E238" s="86"/>
      <c r="F238" s="122"/>
      <c r="G238" s="86"/>
      <c r="H238" s="86"/>
      <c r="I238" s="86"/>
      <c r="J238" s="86"/>
      <c r="K238" s="124"/>
      <c r="L238" s="86"/>
    </row>
    <row r="239" spans="1:12" s="125" customFormat="1" x14ac:dyDescent="0.25">
      <c r="A239" s="121"/>
      <c r="B239" s="122"/>
      <c r="C239" s="123"/>
      <c r="D239" s="86"/>
      <c r="E239" s="86"/>
      <c r="F239" s="122"/>
      <c r="G239" s="86"/>
      <c r="H239" s="86"/>
      <c r="I239" s="86"/>
      <c r="J239" s="86"/>
      <c r="K239" s="124"/>
    </row>
    <row r="240" spans="1:12" s="125" customFormat="1" x14ac:dyDescent="0.25">
      <c r="A240" s="121"/>
      <c r="B240" s="122"/>
      <c r="C240" s="123"/>
      <c r="D240" s="86"/>
      <c r="E240" s="86"/>
      <c r="F240" s="122"/>
      <c r="G240" s="86"/>
      <c r="H240" s="86"/>
      <c r="I240" s="86"/>
      <c r="J240" s="86"/>
      <c r="K240" s="124"/>
    </row>
    <row r="241" spans="1:11" s="125" customFormat="1" x14ac:dyDescent="0.25">
      <c r="A241" s="121"/>
      <c r="B241" s="122"/>
      <c r="C241" s="123"/>
      <c r="D241" s="86"/>
      <c r="E241" s="86"/>
      <c r="F241" s="122"/>
      <c r="G241" s="86"/>
      <c r="H241" s="86"/>
      <c r="I241" s="86"/>
      <c r="J241" s="86"/>
      <c r="K241" s="124"/>
    </row>
    <row r="242" spans="1:11" s="125" customFormat="1" x14ac:dyDescent="0.25">
      <c r="A242" s="121"/>
      <c r="B242" s="122"/>
      <c r="C242" s="123"/>
      <c r="D242" s="86"/>
      <c r="E242" s="86"/>
      <c r="F242" s="122"/>
      <c r="G242" s="86"/>
      <c r="H242" s="86"/>
      <c r="I242" s="86"/>
      <c r="J242" s="86"/>
      <c r="K242" s="124"/>
    </row>
    <row r="243" spans="1:11" s="125" customFormat="1" x14ac:dyDescent="0.25">
      <c r="A243" s="121"/>
      <c r="B243" s="122"/>
      <c r="C243" s="123"/>
      <c r="D243" s="86"/>
      <c r="E243" s="86"/>
      <c r="F243" s="122"/>
      <c r="G243" s="86"/>
      <c r="H243" s="86"/>
      <c r="I243" s="86"/>
      <c r="J243" s="86"/>
      <c r="K243" s="124"/>
    </row>
    <row r="244" spans="1:11" s="125" customFormat="1" x14ac:dyDescent="0.25">
      <c r="A244" s="121"/>
      <c r="B244" s="122"/>
      <c r="C244" s="123"/>
      <c r="D244" s="86"/>
      <c r="E244" s="86"/>
      <c r="F244" s="122"/>
      <c r="G244" s="86"/>
      <c r="H244" s="86"/>
      <c r="I244" s="86"/>
      <c r="J244" s="86"/>
      <c r="K244" s="124"/>
    </row>
    <row r="245" spans="1:11" s="125" customFormat="1" x14ac:dyDescent="0.25">
      <c r="A245" s="121"/>
      <c r="B245" s="122"/>
      <c r="C245" s="123"/>
      <c r="D245" s="86"/>
      <c r="E245" s="86"/>
      <c r="F245" s="122"/>
      <c r="G245" s="86"/>
      <c r="H245" s="86"/>
      <c r="I245" s="86"/>
      <c r="J245" s="86"/>
      <c r="K245" s="124"/>
    </row>
    <row r="246" spans="1:11" x14ac:dyDescent="0.25">
      <c r="A246" s="95"/>
      <c r="B246" s="103"/>
      <c r="C246" s="95"/>
      <c r="D246" s="74"/>
      <c r="E246" s="16"/>
      <c r="F246" s="103"/>
      <c r="G246" s="16"/>
      <c r="H246" s="16"/>
      <c r="I246" s="16"/>
      <c r="J246" s="16"/>
      <c r="K246" s="92"/>
    </row>
    <row r="247" spans="1:11" x14ac:dyDescent="0.25">
      <c r="A247" s="95"/>
      <c r="B247" s="104"/>
      <c r="C247" s="95"/>
      <c r="D247" s="16"/>
      <c r="E247" s="16"/>
      <c r="F247" s="103"/>
      <c r="G247" s="16"/>
      <c r="H247" s="16"/>
      <c r="I247" s="16"/>
      <c r="J247" s="16"/>
      <c r="K247" s="16"/>
    </row>
    <row r="248" spans="1:11" x14ac:dyDescent="0.25">
      <c r="A248" s="95"/>
      <c r="B248" s="105"/>
      <c r="C248" s="95"/>
      <c r="D248" s="16"/>
      <c r="E248" s="16"/>
      <c r="F248" s="103"/>
      <c r="G248" s="16"/>
      <c r="H248" s="16"/>
      <c r="I248" s="16"/>
      <c r="J248" s="16"/>
      <c r="K248" s="16"/>
    </row>
    <row r="249" spans="1:11" x14ac:dyDescent="0.25">
      <c r="A249" s="95"/>
      <c r="B249" s="103"/>
      <c r="C249" s="95"/>
      <c r="D249" s="16"/>
      <c r="E249" s="16"/>
      <c r="F249" s="103"/>
      <c r="G249" s="16"/>
      <c r="H249" s="16"/>
      <c r="I249" s="16"/>
      <c r="J249" s="16"/>
      <c r="K249" s="16"/>
    </row>
    <row r="250" spans="1:11" x14ac:dyDescent="0.25">
      <c r="A250" s="95"/>
      <c r="B250" s="103"/>
      <c r="C250" s="95"/>
      <c r="D250" s="16"/>
      <c r="E250" s="16"/>
      <c r="F250" s="16"/>
      <c r="G250" s="16"/>
      <c r="H250" s="16"/>
      <c r="I250" s="16"/>
      <c r="J250" s="16"/>
      <c r="K250" s="16"/>
    </row>
    <row r="251" spans="1:11" x14ac:dyDescent="0.25">
      <c r="A251" s="95"/>
      <c r="B251" s="16"/>
      <c r="C251" s="95"/>
      <c r="D251" s="16"/>
      <c r="E251" s="16"/>
      <c r="F251" s="16"/>
      <c r="G251" s="16"/>
      <c r="H251" s="16"/>
      <c r="I251" s="16"/>
      <c r="J251" s="16"/>
      <c r="K251" s="16"/>
    </row>
    <row r="252" spans="1:11" x14ac:dyDescent="0.25">
      <c r="A252" s="106"/>
      <c r="B252" s="107"/>
      <c r="C252" s="95"/>
      <c r="D252" s="16"/>
      <c r="E252" s="16"/>
      <c r="F252" s="16"/>
      <c r="G252" s="16"/>
      <c r="H252" s="16"/>
      <c r="I252" s="16"/>
      <c r="J252" s="16"/>
      <c r="K252" s="16"/>
    </row>
    <row r="253" spans="1:11" x14ac:dyDescent="0.25">
      <c r="A253" s="95"/>
      <c r="B253" s="16"/>
      <c r="C253" s="95"/>
      <c r="D253" s="16"/>
      <c r="E253" s="16"/>
      <c r="F253" s="16"/>
      <c r="G253" s="16"/>
      <c r="H253" s="16"/>
      <c r="I253" s="16"/>
      <c r="J253" s="16"/>
      <c r="K253" s="16"/>
    </row>
    <row r="254" spans="1:11" x14ac:dyDescent="0.25">
      <c r="A254" s="95"/>
      <c r="B254" s="16"/>
      <c r="C254" s="95"/>
      <c r="D254" s="16"/>
      <c r="E254" s="16"/>
      <c r="F254" s="16"/>
      <c r="G254" s="16"/>
      <c r="H254" s="16"/>
      <c r="I254" s="16"/>
      <c r="J254" s="16"/>
      <c r="K254" s="16"/>
    </row>
    <row r="261" spans="4:4" x14ac:dyDescent="0.25">
      <c r="D261" t="s">
        <v>5</v>
      </c>
    </row>
  </sheetData>
  <printOptions horizontalCentered="1" verticalCentered="1"/>
  <pageMargins left="0" right="0" top="1.7322834645669292" bottom="0.15748031496062992" header="0.31496062992125984" footer="0.31496062992125984"/>
  <pageSetup paperSize="5" scale="70" orientation="landscape" horizontalDpi="0" verticalDpi="0" r:id="rId1"/>
  <headerFooter>
    <oddHeader>&amp;LIDAAN
SUB GERENCIA TECNICA METROPOLITANA
DISTRIBUCIÓN Y CONTROL DE REDES
CONTROL DE CIERRES
TOTAL: 68 CIERRES
TOTAL DE HORAS DE INTERRUPCIÓN: 131:11:00&amp;RENERO-2016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2"/>
  <sheetViews>
    <sheetView zoomScale="130" zoomScaleNormal="130" workbookViewId="0"/>
  </sheetViews>
  <sheetFormatPr baseColWidth="10" defaultRowHeight="15" x14ac:dyDescent="0.25"/>
  <cols>
    <col min="1" max="1" width="11.42578125" style="2"/>
    <col min="2" max="2" width="12.7109375" customWidth="1"/>
    <col min="3" max="3" width="12.7109375" style="2" customWidth="1"/>
    <col min="4" max="4" width="48.7109375" customWidth="1"/>
    <col min="5" max="5" width="35.7109375" customWidth="1"/>
    <col min="6" max="6" width="12.7109375" customWidth="1"/>
    <col min="7" max="7" width="40.7109375" customWidth="1"/>
    <col min="8" max="8" width="38.7109375" customWidth="1"/>
    <col min="9" max="9" width="25.7109375" customWidth="1"/>
  </cols>
  <sheetData>
    <row r="1" spans="1:14" x14ac:dyDescent="0.25">
      <c r="A1" s="2" t="s">
        <v>1810</v>
      </c>
      <c r="B1" s="7" t="s">
        <v>0</v>
      </c>
      <c r="F1" s="7" t="s">
        <v>4</v>
      </c>
    </row>
    <row r="2" spans="1:14" x14ac:dyDescent="0.25">
      <c r="A2" s="9" t="s">
        <v>7</v>
      </c>
      <c r="B2" s="9" t="s">
        <v>1</v>
      </c>
      <c r="C2" s="9" t="s">
        <v>6</v>
      </c>
      <c r="D2" s="8" t="s">
        <v>2</v>
      </c>
      <c r="E2" s="8" t="s">
        <v>3</v>
      </c>
      <c r="F2" s="9" t="s">
        <v>1</v>
      </c>
      <c r="G2" s="8" t="s">
        <v>8</v>
      </c>
      <c r="H2" s="8" t="s">
        <v>12</v>
      </c>
      <c r="I2" s="8" t="s">
        <v>9</v>
      </c>
      <c r="K2" s="111" t="s">
        <v>1326</v>
      </c>
      <c r="M2" s="7" t="s">
        <v>1671</v>
      </c>
      <c r="N2" s="7" t="s">
        <v>1672</v>
      </c>
    </row>
    <row r="3" spans="1:14" x14ac:dyDescent="0.25">
      <c r="A3" s="88">
        <v>42552</v>
      </c>
      <c r="B3" s="89">
        <v>0.38194444444444442</v>
      </c>
      <c r="C3" s="90">
        <v>6</v>
      </c>
      <c r="D3" s="62" t="s">
        <v>1614</v>
      </c>
      <c r="E3" s="62" t="s">
        <v>1466</v>
      </c>
      <c r="F3" s="89">
        <v>0.52083333333333337</v>
      </c>
      <c r="G3" s="62" t="s">
        <v>1615</v>
      </c>
      <c r="H3" s="6" t="s">
        <v>694</v>
      </c>
      <c r="I3" s="102"/>
      <c r="J3" s="91"/>
      <c r="K3" s="92">
        <f>F3-B3</f>
        <v>0.13888888888888895</v>
      </c>
    </row>
    <row r="4" spans="1:14" s="56" customFormat="1" x14ac:dyDescent="0.25">
      <c r="A4" s="88"/>
      <c r="B4" s="89"/>
      <c r="C4" s="90">
        <v>6</v>
      </c>
      <c r="D4" s="62"/>
      <c r="E4" s="62"/>
      <c r="F4" s="89"/>
      <c r="G4" s="62"/>
      <c r="H4" s="62"/>
      <c r="I4" s="62"/>
      <c r="J4" s="91"/>
      <c r="K4" s="92"/>
    </row>
    <row r="5" spans="1:14" s="56" customFormat="1" x14ac:dyDescent="0.25">
      <c r="A5" s="88"/>
      <c r="B5" s="89"/>
      <c r="C5" s="90"/>
      <c r="D5" s="62"/>
      <c r="E5" s="62"/>
      <c r="F5" s="89"/>
      <c r="G5" s="62"/>
      <c r="H5" s="62"/>
      <c r="I5" s="62"/>
      <c r="J5" s="91"/>
      <c r="K5" s="92"/>
    </row>
    <row r="6" spans="1:14" x14ac:dyDescent="0.25">
      <c r="A6" s="88"/>
      <c r="B6" s="89"/>
      <c r="C6" s="90"/>
      <c r="D6" s="6" t="s">
        <v>1636</v>
      </c>
      <c r="E6" s="62"/>
      <c r="F6" s="89"/>
      <c r="G6" s="62"/>
      <c r="H6" s="93"/>
      <c r="I6" s="62"/>
      <c r="J6" s="16"/>
      <c r="K6" s="92"/>
    </row>
    <row r="7" spans="1:14" x14ac:dyDescent="0.25">
      <c r="A7" s="94" t="s">
        <v>10</v>
      </c>
      <c r="B7" s="60"/>
      <c r="C7" s="75">
        <v>6</v>
      </c>
      <c r="D7" s="6"/>
      <c r="E7" s="6" t="s">
        <v>1466</v>
      </c>
      <c r="F7" s="60"/>
      <c r="G7" s="62" t="s">
        <v>1615</v>
      </c>
      <c r="H7" s="6" t="s">
        <v>501</v>
      </c>
      <c r="I7" s="6"/>
      <c r="J7" s="16"/>
      <c r="K7" s="92"/>
    </row>
    <row r="8" spans="1:14" x14ac:dyDescent="0.25">
      <c r="A8" s="94"/>
      <c r="B8" s="60"/>
      <c r="C8" s="75">
        <v>6</v>
      </c>
      <c r="D8" s="6"/>
      <c r="E8" s="6"/>
      <c r="F8" s="60"/>
      <c r="G8" s="62"/>
      <c r="H8" s="6"/>
      <c r="I8" s="6"/>
      <c r="J8" s="16"/>
      <c r="K8" s="92"/>
    </row>
    <row r="9" spans="1:14" x14ac:dyDescent="0.25">
      <c r="A9" s="94"/>
      <c r="B9" s="60"/>
      <c r="C9" s="75">
        <v>6</v>
      </c>
      <c r="D9" s="6"/>
      <c r="E9" s="6"/>
      <c r="F9" s="60"/>
      <c r="G9" s="62"/>
      <c r="H9" s="6"/>
      <c r="I9" s="6"/>
      <c r="J9" s="16"/>
      <c r="K9" s="92"/>
    </row>
    <row r="10" spans="1:14" x14ac:dyDescent="0.25">
      <c r="A10" s="94"/>
      <c r="B10" s="60"/>
      <c r="C10" s="75">
        <v>6</v>
      </c>
      <c r="D10" s="62"/>
      <c r="E10" s="62"/>
      <c r="F10" s="60"/>
      <c r="G10" s="62"/>
      <c r="H10" s="6"/>
      <c r="I10" s="102"/>
      <c r="J10" s="16"/>
      <c r="K10" s="92"/>
    </row>
    <row r="11" spans="1:14" x14ac:dyDescent="0.25">
      <c r="A11" s="94"/>
      <c r="B11" s="60"/>
      <c r="C11" s="75">
        <v>6</v>
      </c>
      <c r="D11" s="6"/>
      <c r="E11" s="6"/>
      <c r="F11" s="60"/>
      <c r="G11" s="62"/>
      <c r="H11" s="6"/>
      <c r="I11" s="6"/>
      <c r="J11" s="16"/>
      <c r="K11" s="92"/>
    </row>
    <row r="12" spans="1:14" x14ac:dyDescent="0.25">
      <c r="A12" s="94"/>
      <c r="B12" s="60"/>
      <c r="C12" s="75">
        <v>6</v>
      </c>
      <c r="D12" s="6"/>
      <c r="E12" s="6"/>
      <c r="F12" s="60"/>
      <c r="G12" s="62"/>
      <c r="H12" s="6"/>
      <c r="I12" s="6"/>
      <c r="J12" s="16"/>
      <c r="K12" s="92"/>
    </row>
    <row r="13" spans="1:14" x14ac:dyDescent="0.25">
      <c r="A13" s="94"/>
      <c r="B13" s="60"/>
      <c r="C13" s="75"/>
      <c r="D13" s="6"/>
      <c r="E13" s="6"/>
      <c r="F13" s="60"/>
      <c r="G13" s="62"/>
      <c r="H13" s="6"/>
      <c r="I13" s="6"/>
      <c r="J13" s="16"/>
      <c r="K13" s="92"/>
    </row>
    <row r="14" spans="1:14" x14ac:dyDescent="0.25">
      <c r="A14" s="94">
        <v>42553</v>
      </c>
      <c r="B14" s="60">
        <v>0.50694444444444442</v>
      </c>
      <c r="C14" s="75">
        <v>6</v>
      </c>
      <c r="D14" s="77" t="s">
        <v>1673</v>
      </c>
      <c r="E14" s="6" t="s">
        <v>522</v>
      </c>
      <c r="F14" s="60">
        <v>0.65972222222222221</v>
      </c>
      <c r="G14" s="62" t="s">
        <v>500</v>
      </c>
      <c r="H14" s="62" t="s">
        <v>783</v>
      </c>
      <c r="I14" s="6"/>
      <c r="J14" s="16"/>
      <c r="K14" s="92">
        <f>F14-B14</f>
        <v>0.15277777777777779</v>
      </c>
    </row>
    <row r="15" spans="1:14" x14ac:dyDescent="0.25">
      <c r="A15" s="94"/>
      <c r="B15" s="60"/>
      <c r="C15" s="75">
        <v>6</v>
      </c>
      <c r="D15" s="6"/>
      <c r="E15" s="6"/>
      <c r="F15" s="60"/>
      <c r="G15" s="62"/>
      <c r="H15" s="6"/>
      <c r="I15" s="6"/>
      <c r="J15" s="16"/>
      <c r="K15" s="92"/>
      <c r="L15" s="6"/>
    </row>
    <row r="16" spans="1:14" x14ac:dyDescent="0.25">
      <c r="A16" s="94"/>
      <c r="B16" s="60"/>
      <c r="C16" s="75" t="s">
        <v>391</v>
      </c>
      <c r="D16" s="6"/>
      <c r="E16" s="6"/>
      <c r="F16" s="60"/>
      <c r="G16" s="62"/>
      <c r="H16" s="62"/>
      <c r="I16" s="6"/>
      <c r="J16" s="16"/>
      <c r="K16" s="92"/>
    </row>
    <row r="17" spans="1:11" x14ac:dyDescent="0.25">
      <c r="A17" s="94"/>
      <c r="B17" s="60"/>
      <c r="C17" s="75"/>
      <c r="D17" s="6"/>
      <c r="E17" s="6"/>
      <c r="F17" s="60"/>
      <c r="G17" s="62"/>
      <c r="H17" s="62"/>
      <c r="I17" s="6"/>
      <c r="J17" s="16"/>
      <c r="K17" s="92"/>
    </row>
    <row r="18" spans="1:11" x14ac:dyDescent="0.25">
      <c r="A18" s="94">
        <v>42554</v>
      </c>
      <c r="B18" s="60">
        <v>0.59375</v>
      </c>
      <c r="C18" s="75">
        <v>6</v>
      </c>
      <c r="D18" s="6" t="s">
        <v>1674</v>
      </c>
      <c r="E18" s="6" t="s">
        <v>1334</v>
      </c>
      <c r="F18" s="60">
        <v>0.74652777777777779</v>
      </c>
      <c r="G18" s="62" t="s">
        <v>500</v>
      </c>
      <c r="H18" s="62" t="s">
        <v>783</v>
      </c>
      <c r="I18" s="6"/>
      <c r="J18" s="16"/>
      <c r="K18" s="92">
        <f>F18-B18</f>
        <v>0.15277777777777779</v>
      </c>
    </row>
    <row r="19" spans="1:11" x14ac:dyDescent="0.25">
      <c r="A19" s="94"/>
      <c r="B19" s="60"/>
      <c r="C19" s="75">
        <v>6</v>
      </c>
      <c r="D19" s="6"/>
      <c r="E19" s="6"/>
      <c r="F19" s="60"/>
      <c r="G19" s="62"/>
      <c r="H19" s="62"/>
      <c r="I19" s="6"/>
      <c r="J19" s="16"/>
      <c r="K19" s="92"/>
    </row>
    <row r="20" spans="1:11" x14ac:dyDescent="0.25">
      <c r="A20" s="94"/>
      <c r="B20" s="60"/>
      <c r="C20" s="75">
        <v>6</v>
      </c>
      <c r="D20" s="6"/>
      <c r="E20" s="6"/>
      <c r="F20" s="60"/>
      <c r="G20" s="62"/>
      <c r="H20" s="62"/>
      <c r="I20" s="6"/>
      <c r="J20" s="16"/>
      <c r="K20" s="92"/>
    </row>
    <row r="21" spans="1:11" x14ac:dyDescent="0.25">
      <c r="A21" s="94"/>
      <c r="B21" s="60"/>
      <c r="C21" s="75"/>
      <c r="D21" s="6"/>
      <c r="E21" s="6"/>
      <c r="F21" s="60"/>
      <c r="G21" s="62"/>
      <c r="H21" s="62"/>
      <c r="I21" s="6"/>
      <c r="J21" s="16"/>
      <c r="K21" s="92"/>
    </row>
    <row r="22" spans="1:11" x14ac:dyDescent="0.25">
      <c r="A22" s="94">
        <v>42555</v>
      </c>
      <c r="B22" s="60">
        <v>0.66666666666666663</v>
      </c>
      <c r="C22" s="75">
        <v>12</v>
      </c>
      <c r="D22" s="6" t="s">
        <v>1637</v>
      </c>
      <c r="E22" s="6" t="s">
        <v>1639</v>
      </c>
      <c r="F22" s="60">
        <v>1</v>
      </c>
      <c r="G22" s="62" t="s">
        <v>1640</v>
      </c>
      <c r="H22" s="6" t="s">
        <v>501</v>
      </c>
      <c r="I22" s="99" t="s">
        <v>1644</v>
      </c>
      <c r="J22" s="16"/>
      <c r="K22" s="92">
        <f t="shared" ref="K22:K27" si="0">F22-B22</f>
        <v>0.33333333333333337</v>
      </c>
    </row>
    <row r="23" spans="1:11" x14ac:dyDescent="0.25">
      <c r="A23" s="94">
        <v>42556</v>
      </c>
      <c r="B23" s="60">
        <v>0</v>
      </c>
      <c r="C23" s="75"/>
      <c r="D23" s="6" t="s">
        <v>1638</v>
      </c>
      <c r="E23" s="6"/>
      <c r="F23" s="60">
        <v>0.61458333333333337</v>
      </c>
      <c r="G23" s="62" t="s">
        <v>1641</v>
      </c>
      <c r="H23" s="62"/>
      <c r="I23" s="99" t="s">
        <v>1645</v>
      </c>
      <c r="J23" s="16"/>
      <c r="K23" s="92">
        <f t="shared" si="0"/>
        <v>0.61458333333333337</v>
      </c>
    </row>
    <row r="24" spans="1:11" x14ac:dyDescent="0.25">
      <c r="A24" s="94">
        <v>42555</v>
      </c>
      <c r="B24" s="60">
        <v>0.67013888888888884</v>
      </c>
      <c r="C24" s="75">
        <v>12</v>
      </c>
      <c r="D24" s="6" t="s">
        <v>1643</v>
      </c>
      <c r="E24" s="6"/>
      <c r="F24" s="60">
        <v>1</v>
      </c>
      <c r="G24" s="62" t="s">
        <v>1642</v>
      </c>
      <c r="H24" s="62"/>
      <c r="I24" s="99" t="s">
        <v>1646</v>
      </c>
      <c r="J24" s="16"/>
      <c r="K24" s="92">
        <f t="shared" si="0"/>
        <v>0.32986111111111116</v>
      </c>
    </row>
    <row r="25" spans="1:11" x14ac:dyDescent="0.25">
      <c r="A25" s="94">
        <v>42556</v>
      </c>
      <c r="B25" s="60">
        <v>0</v>
      </c>
      <c r="C25" s="75"/>
      <c r="D25" s="6" t="s">
        <v>1655</v>
      </c>
      <c r="E25" s="6"/>
      <c r="F25" s="60">
        <v>0.60416666666666663</v>
      </c>
      <c r="G25" s="62"/>
      <c r="H25" s="62"/>
      <c r="I25" s="6"/>
      <c r="J25" s="16"/>
      <c r="K25" s="92">
        <f t="shared" si="0"/>
        <v>0.60416666666666663</v>
      </c>
    </row>
    <row r="26" spans="1:11" x14ac:dyDescent="0.25">
      <c r="A26" s="94">
        <v>42555</v>
      </c>
      <c r="B26" s="60">
        <v>0.6875</v>
      </c>
      <c r="C26" s="75">
        <v>10</v>
      </c>
      <c r="D26" s="6"/>
      <c r="E26" s="6"/>
      <c r="F26" s="60">
        <v>1</v>
      </c>
      <c r="G26" s="62"/>
      <c r="H26" s="62"/>
      <c r="I26" s="6"/>
      <c r="J26" s="16"/>
      <c r="K26" s="92">
        <f t="shared" si="0"/>
        <v>0.3125</v>
      </c>
    </row>
    <row r="27" spans="1:11" x14ac:dyDescent="0.25">
      <c r="A27" s="94">
        <v>42556</v>
      </c>
      <c r="B27" s="60">
        <v>0</v>
      </c>
      <c r="C27" s="75"/>
      <c r="D27" s="6"/>
      <c r="E27" s="6"/>
      <c r="F27" s="60">
        <v>0.62152777777777779</v>
      </c>
      <c r="G27" s="62"/>
      <c r="H27" s="62"/>
      <c r="I27" s="6"/>
      <c r="J27" s="16"/>
      <c r="K27" s="92">
        <f t="shared" si="0"/>
        <v>0.62152777777777779</v>
      </c>
    </row>
    <row r="28" spans="1:11" x14ac:dyDescent="0.25">
      <c r="A28" s="94"/>
      <c r="B28" s="60"/>
      <c r="C28" s="75"/>
      <c r="D28" s="6"/>
      <c r="E28" s="6"/>
      <c r="F28" s="60"/>
      <c r="G28" s="62"/>
      <c r="H28" s="62"/>
      <c r="I28" s="6"/>
      <c r="J28" s="16"/>
      <c r="K28" s="92"/>
    </row>
    <row r="29" spans="1:11" x14ac:dyDescent="0.25">
      <c r="A29" s="94">
        <v>42555</v>
      </c>
      <c r="B29" s="60">
        <v>0.52083333333333337</v>
      </c>
      <c r="C29" s="75">
        <v>6</v>
      </c>
      <c r="D29" s="6" t="s">
        <v>1647</v>
      </c>
      <c r="E29" s="6" t="s">
        <v>1648</v>
      </c>
      <c r="F29" s="60">
        <v>1</v>
      </c>
      <c r="G29" s="62" t="s">
        <v>1649</v>
      </c>
      <c r="H29" s="62" t="s">
        <v>383</v>
      </c>
      <c r="I29" s="6"/>
      <c r="J29" s="16"/>
      <c r="K29" s="92">
        <f>F29-B29</f>
        <v>0.47916666666666663</v>
      </c>
    </row>
    <row r="30" spans="1:11" x14ac:dyDescent="0.25">
      <c r="A30" s="94">
        <v>42556</v>
      </c>
      <c r="B30" s="60">
        <v>0</v>
      </c>
      <c r="C30" s="75"/>
      <c r="D30" s="6"/>
      <c r="E30" s="6"/>
      <c r="F30" s="60">
        <v>0.67708333333333337</v>
      </c>
      <c r="G30" s="62"/>
      <c r="H30" s="62"/>
      <c r="I30" s="6"/>
      <c r="J30" s="16"/>
      <c r="K30" s="92">
        <f>F30-B30</f>
        <v>0.67708333333333337</v>
      </c>
    </row>
    <row r="31" spans="1:11" x14ac:dyDescent="0.25">
      <c r="A31" s="94"/>
      <c r="B31" s="60"/>
      <c r="C31" s="75"/>
      <c r="D31" s="6"/>
      <c r="E31" s="6"/>
      <c r="F31" s="60"/>
      <c r="G31" s="62"/>
      <c r="H31" s="62"/>
      <c r="I31" s="6"/>
      <c r="J31" s="16"/>
      <c r="K31" s="92"/>
    </row>
    <row r="32" spans="1:11" x14ac:dyDescent="0.25">
      <c r="A32" s="94">
        <v>42555</v>
      </c>
      <c r="B32" s="60">
        <v>0.34375</v>
      </c>
      <c r="C32" s="75">
        <v>6</v>
      </c>
      <c r="D32" s="6" t="s">
        <v>1750</v>
      </c>
      <c r="E32" s="6" t="s">
        <v>1466</v>
      </c>
      <c r="F32" s="60">
        <v>0.51111111111111118</v>
      </c>
      <c r="G32" s="62" t="s">
        <v>1649</v>
      </c>
      <c r="H32" s="62" t="s">
        <v>694</v>
      </c>
      <c r="I32" s="6"/>
      <c r="J32" s="16"/>
      <c r="K32" s="92">
        <f>F32-B32</f>
        <v>0.16736111111111118</v>
      </c>
    </row>
    <row r="33" spans="1:11" x14ac:dyDescent="0.25">
      <c r="A33" s="94"/>
      <c r="B33" s="60"/>
      <c r="C33" s="75">
        <v>6</v>
      </c>
      <c r="D33" s="6"/>
      <c r="E33" s="6"/>
      <c r="F33" s="60"/>
      <c r="G33" s="62"/>
      <c r="H33" s="62"/>
      <c r="I33" s="6"/>
      <c r="J33" s="16"/>
      <c r="K33" s="92"/>
    </row>
    <row r="34" spans="1:11" x14ac:dyDescent="0.25">
      <c r="A34" s="94"/>
      <c r="B34" s="60"/>
      <c r="C34" s="75"/>
      <c r="D34" s="6"/>
      <c r="E34" s="6"/>
      <c r="F34" s="60"/>
      <c r="G34" s="62"/>
      <c r="H34" s="62"/>
      <c r="I34" s="6"/>
      <c r="J34" s="16"/>
      <c r="K34" s="92"/>
    </row>
    <row r="35" spans="1:11" x14ac:dyDescent="0.25">
      <c r="A35" s="94"/>
      <c r="B35" s="60">
        <v>0.4826388888888889</v>
      </c>
      <c r="C35" s="75">
        <v>8</v>
      </c>
      <c r="D35" s="6" t="s">
        <v>1751</v>
      </c>
      <c r="E35" s="6" t="s">
        <v>1752</v>
      </c>
      <c r="F35" s="60">
        <v>0.65625</v>
      </c>
      <c r="G35" s="62" t="s">
        <v>1753</v>
      </c>
      <c r="H35" s="62" t="s">
        <v>527</v>
      </c>
      <c r="I35" s="6"/>
      <c r="J35" s="16"/>
      <c r="K35" s="92">
        <f>F35-B35</f>
        <v>0.1736111111111111</v>
      </c>
    </row>
    <row r="36" spans="1:11" x14ac:dyDescent="0.25">
      <c r="A36" s="94"/>
      <c r="B36" s="60"/>
      <c r="C36" s="75"/>
      <c r="D36" s="6"/>
      <c r="E36" s="6"/>
      <c r="F36" s="60"/>
      <c r="G36" s="62"/>
      <c r="H36" s="62"/>
      <c r="I36" s="6"/>
      <c r="J36" s="16"/>
      <c r="K36" s="92"/>
    </row>
    <row r="37" spans="1:11" x14ac:dyDescent="0.25">
      <c r="A37" s="94"/>
      <c r="B37" s="60">
        <v>0.57291666666666663</v>
      </c>
      <c r="C37" s="75">
        <v>6</v>
      </c>
      <c r="D37" s="6" t="s">
        <v>1754</v>
      </c>
      <c r="E37" s="6" t="s">
        <v>1330</v>
      </c>
      <c r="F37" s="60">
        <v>0.75</v>
      </c>
      <c r="G37" s="62" t="s">
        <v>1753</v>
      </c>
      <c r="H37" s="62" t="s">
        <v>694</v>
      </c>
      <c r="I37" s="6"/>
      <c r="J37" s="16"/>
      <c r="K37" s="92">
        <f>F37-B37</f>
        <v>0.17708333333333337</v>
      </c>
    </row>
    <row r="38" spans="1:11" x14ac:dyDescent="0.25">
      <c r="A38" s="94"/>
      <c r="B38" s="60"/>
      <c r="C38" s="75">
        <v>6</v>
      </c>
      <c r="D38" s="6"/>
      <c r="E38" s="6"/>
      <c r="F38" s="60"/>
      <c r="G38" s="62"/>
      <c r="H38" s="62"/>
      <c r="I38" s="6"/>
      <c r="J38" s="16"/>
      <c r="K38" s="92"/>
    </row>
    <row r="39" spans="1:11" x14ac:dyDescent="0.25">
      <c r="A39" s="94"/>
      <c r="B39" s="60"/>
      <c r="C39" s="75">
        <v>6</v>
      </c>
      <c r="D39" s="6"/>
      <c r="E39" s="6"/>
      <c r="F39" s="60"/>
      <c r="G39" s="62"/>
      <c r="H39" s="62"/>
      <c r="I39" s="6"/>
      <c r="J39" s="16"/>
      <c r="K39" s="92"/>
    </row>
    <row r="40" spans="1:11" x14ac:dyDescent="0.25">
      <c r="A40" s="94"/>
      <c r="B40" s="60"/>
      <c r="C40" s="75">
        <v>6</v>
      </c>
      <c r="D40" s="6"/>
      <c r="E40" s="6"/>
      <c r="F40" s="60"/>
      <c r="G40" s="62"/>
      <c r="H40" s="62"/>
      <c r="I40" s="6"/>
      <c r="J40" s="16"/>
      <c r="K40" s="92"/>
    </row>
    <row r="41" spans="1:11" x14ac:dyDescent="0.25">
      <c r="A41" s="94"/>
      <c r="B41" s="60"/>
      <c r="C41" s="75">
        <v>6</v>
      </c>
      <c r="D41" s="6"/>
      <c r="E41" s="6"/>
      <c r="F41" s="60"/>
      <c r="G41" s="62"/>
      <c r="H41" s="62"/>
      <c r="I41" s="6"/>
      <c r="J41" s="16"/>
      <c r="K41" s="92"/>
    </row>
    <row r="42" spans="1:11" x14ac:dyDescent="0.25">
      <c r="A42" s="94"/>
      <c r="B42" s="60"/>
      <c r="C42" s="75">
        <v>6</v>
      </c>
      <c r="D42" s="6"/>
      <c r="E42" s="6"/>
      <c r="F42" s="60"/>
      <c r="G42" s="62"/>
      <c r="H42" s="62"/>
      <c r="I42" s="6"/>
      <c r="J42" s="16"/>
      <c r="K42" s="92"/>
    </row>
    <row r="43" spans="1:11" x14ac:dyDescent="0.25">
      <c r="A43" s="94"/>
      <c r="B43" s="60"/>
      <c r="C43" s="75"/>
      <c r="D43" s="6"/>
      <c r="E43" s="6"/>
      <c r="F43" s="60"/>
      <c r="G43" s="62"/>
      <c r="H43" s="62"/>
      <c r="I43" s="6"/>
      <c r="J43" s="16"/>
      <c r="K43" s="92"/>
    </row>
    <row r="44" spans="1:11" x14ac:dyDescent="0.25">
      <c r="A44" s="94"/>
      <c r="B44" s="60"/>
      <c r="C44" s="75"/>
      <c r="D44" s="6"/>
      <c r="E44" s="6"/>
      <c r="F44" s="60"/>
      <c r="G44" s="62"/>
      <c r="H44" s="62"/>
      <c r="I44" s="6"/>
      <c r="J44" s="16"/>
      <c r="K44" s="92"/>
    </row>
    <row r="45" spans="1:11" x14ac:dyDescent="0.25">
      <c r="A45" s="94">
        <v>42556</v>
      </c>
      <c r="B45" s="60">
        <v>0.39583333333333331</v>
      </c>
      <c r="C45" s="75">
        <v>10</v>
      </c>
      <c r="D45" s="6" t="s">
        <v>1650</v>
      </c>
      <c r="E45" s="6" t="s">
        <v>1651</v>
      </c>
      <c r="F45" s="60">
        <v>0.69444444444444453</v>
      </c>
      <c r="G45" s="62" t="s">
        <v>1652</v>
      </c>
      <c r="H45" s="62" t="s">
        <v>1654</v>
      </c>
      <c r="I45" s="6"/>
      <c r="J45" s="16"/>
      <c r="K45" s="92">
        <f>F45-B45</f>
        <v>0.29861111111111122</v>
      </c>
    </row>
    <row r="46" spans="1:11" x14ac:dyDescent="0.25">
      <c r="A46" s="94"/>
      <c r="B46" s="60"/>
      <c r="C46" s="75"/>
      <c r="D46" s="6"/>
      <c r="E46" s="6"/>
      <c r="F46" s="60"/>
      <c r="G46" s="62" t="s">
        <v>1653</v>
      </c>
      <c r="H46" s="62"/>
      <c r="I46" s="6"/>
      <c r="J46" s="16"/>
      <c r="K46" s="92"/>
    </row>
    <row r="47" spans="1:11" x14ac:dyDescent="0.25">
      <c r="A47" s="131">
        <v>42555</v>
      </c>
      <c r="B47" s="60">
        <v>0.72916666666666663</v>
      </c>
      <c r="C47" s="75">
        <v>6</v>
      </c>
      <c r="D47" s="6" t="s">
        <v>1755</v>
      </c>
      <c r="E47" s="6" t="s">
        <v>1334</v>
      </c>
      <c r="F47" s="60">
        <v>1</v>
      </c>
      <c r="G47" s="62" t="s">
        <v>1753</v>
      </c>
      <c r="H47" s="62" t="s">
        <v>383</v>
      </c>
      <c r="I47" s="6"/>
      <c r="J47" s="16"/>
      <c r="K47" s="92">
        <f>F47-B47</f>
        <v>0.27083333333333337</v>
      </c>
    </row>
    <row r="48" spans="1:11" x14ac:dyDescent="0.25">
      <c r="A48" s="131">
        <v>42556</v>
      </c>
      <c r="B48" s="60">
        <v>0</v>
      </c>
      <c r="C48" s="75">
        <v>6</v>
      </c>
      <c r="D48" s="6"/>
      <c r="E48" s="6"/>
      <c r="F48" s="76">
        <v>0.66666666666666663</v>
      </c>
      <c r="G48" s="62"/>
      <c r="H48" s="62"/>
      <c r="I48" s="77" t="s">
        <v>1756</v>
      </c>
      <c r="J48" s="16"/>
      <c r="K48" s="92">
        <f>F48-B48</f>
        <v>0.66666666666666663</v>
      </c>
    </row>
    <row r="49" spans="1:11" x14ac:dyDescent="0.25">
      <c r="A49" s="94"/>
      <c r="B49" s="60"/>
      <c r="C49" s="75"/>
      <c r="D49" s="6"/>
      <c r="E49" s="6"/>
      <c r="F49" s="60"/>
      <c r="G49" s="62"/>
      <c r="H49" s="62"/>
      <c r="I49" s="6"/>
      <c r="J49" s="16"/>
      <c r="K49" s="92"/>
    </row>
    <row r="50" spans="1:11" x14ac:dyDescent="0.25">
      <c r="A50" s="94">
        <v>42557</v>
      </c>
      <c r="B50" s="60">
        <v>0.5625</v>
      </c>
      <c r="C50" s="75">
        <v>10</v>
      </c>
      <c r="D50" s="77" t="s">
        <v>1757</v>
      </c>
      <c r="E50" s="6" t="s">
        <v>1505</v>
      </c>
      <c r="F50" s="60">
        <v>0.65625</v>
      </c>
      <c r="G50" s="62" t="s">
        <v>1753</v>
      </c>
      <c r="H50" s="62" t="s">
        <v>326</v>
      </c>
      <c r="I50" s="77" t="s">
        <v>1758</v>
      </c>
      <c r="J50" s="16"/>
      <c r="K50" s="92">
        <f>F50-B50</f>
        <v>9.375E-2</v>
      </c>
    </row>
    <row r="51" spans="1:11" x14ac:dyDescent="0.25">
      <c r="A51" s="94"/>
      <c r="B51" s="60"/>
      <c r="C51" s="75">
        <v>10</v>
      </c>
      <c r="D51" s="6"/>
      <c r="E51" s="6"/>
      <c r="F51" s="60"/>
      <c r="G51" s="62"/>
      <c r="H51" s="6"/>
      <c r="I51" s="6"/>
      <c r="J51" s="16"/>
      <c r="K51" s="92"/>
    </row>
    <row r="52" spans="1:11" x14ac:dyDescent="0.25">
      <c r="A52" s="94"/>
      <c r="B52" s="60"/>
      <c r="C52" s="75">
        <v>6</v>
      </c>
      <c r="D52" s="6"/>
      <c r="E52" s="6"/>
      <c r="F52" s="60"/>
      <c r="G52" s="62"/>
      <c r="H52" s="6"/>
      <c r="I52" s="6"/>
      <c r="J52" s="16"/>
      <c r="K52" s="92"/>
    </row>
    <row r="53" spans="1:11" x14ac:dyDescent="0.25">
      <c r="A53" s="94"/>
      <c r="B53" s="60"/>
      <c r="C53" s="75">
        <v>6</v>
      </c>
      <c r="D53" s="6"/>
      <c r="E53" s="6"/>
      <c r="F53" s="60"/>
      <c r="G53" s="62"/>
      <c r="H53" s="6"/>
      <c r="I53" s="6"/>
      <c r="J53" s="16"/>
      <c r="K53" s="92"/>
    </row>
    <row r="54" spans="1:11" x14ac:dyDescent="0.25">
      <c r="A54" s="94"/>
      <c r="B54" s="60"/>
      <c r="C54" s="75">
        <v>4</v>
      </c>
      <c r="D54" s="6"/>
      <c r="E54" s="6"/>
      <c r="F54" s="60"/>
      <c r="G54" s="62"/>
      <c r="H54" s="6"/>
      <c r="I54" s="6"/>
      <c r="J54" s="16"/>
      <c r="K54" s="92"/>
    </row>
    <row r="55" spans="1:11" x14ac:dyDescent="0.25">
      <c r="A55" s="94"/>
      <c r="B55" s="60"/>
      <c r="C55" s="75"/>
      <c r="D55" s="6"/>
      <c r="E55" s="6"/>
      <c r="F55" s="60"/>
      <c r="G55" s="62"/>
      <c r="H55" s="6"/>
      <c r="I55" s="6"/>
      <c r="J55" s="16"/>
      <c r="K55" s="92"/>
    </row>
    <row r="56" spans="1:11" x14ac:dyDescent="0.25">
      <c r="A56" s="94"/>
      <c r="B56" s="60">
        <v>0.45833333333333331</v>
      </c>
      <c r="C56" s="75"/>
      <c r="D56" s="6" t="s">
        <v>1759</v>
      </c>
      <c r="E56" s="6" t="s">
        <v>1760</v>
      </c>
      <c r="F56" s="60">
        <v>0.61458333333333337</v>
      </c>
      <c r="G56" s="62" t="s">
        <v>1753</v>
      </c>
      <c r="H56" s="62" t="s">
        <v>694</v>
      </c>
      <c r="I56" s="6"/>
      <c r="J56" s="16"/>
      <c r="K56" s="92">
        <f>F56-B56</f>
        <v>0.15625000000000006</v>
      </c>
    </row>
    <row r="57" spans="1:11" x14ac:dyDescent="0.25">
      <c r="A57" s="94"/>
      <c r="B57" s="60"/>
      <c r="C57" s="75"/>
      <c r="D57" s="6"/>
      <c r="E57" s="6" t="s">
        <v>1761</v>
      </c>
      <c r="F57" s="60"/>
      <c r="G57" s="62"/>
      <c r="H57" s="6"/>
      <c r="I57" s="6"/>
      <c r="J57" s="16"/>
      <c r="K57" s="92"/>
    </row>
    <row r="58" spans="1:11" x14ac:dyDescent="0.25">
      <c r="A58" s="94"/>
      <c r="B58" s="60"/>
      <c r="C58" s="75"/>
      <c r="D58" s="6"/>
      <c r="E58" s="6"/>
      <c r="F58" s="60"/>
      <c r="G58" s="62"/>
      <c r="H58" s="6"/>
      <c r="I58" s="6"/>
      <c r="J58" s="16"/>
      <c r="K58" s="92"/>
    </row>
    <row r="59" spans="1:11" x14ac:dyDescent="0.25">
      <c r="A59" s="94"/>
      <c r="B59" s="60"/>
      <c r="C59" s="75"/>
      <c r="D59" s="6"/>
      <c r="E59" s="6"/>
      <c r="F59" s="60"/>
      <c r="G59" s="62"/>
      <c r="H59" s="6"/>
      <c r="I59" s="6"/>
      <c r="J59" s="16"/>
      <c r="K59" s="92"/>
    </row>
    <row r="60" spans="1:11" x14ac:dyDescent="0.25">
      <c r="A60" s="94"/>
      <c r="B60" s="60"/>
      <c r="C60" s="75"/>
      <c r="D60" s="6"/>
      <c r="E60" s="6"/>
      <c r="F60" s="60"/>
      <c r="G60" s="62"/>
      <c r="H60" s="6"/>
      <c r="I60" s="6"/>
      <c r="J60" s="16"/>
      <c r="K60" s="92"/>
    </row>
    <row r="61" spans="1:11" x14ac:dyDescent="0.25">
      <c r="A61" s="94">
        <v>42558</v>
      </c>
      <c r="B61" s="60">
        <v>0.60416666666666663</v>
      </c>
      <c r="C61" s="75" t="s">
        <v>1762</v>
      </c>
      <c r="D61" s="6" t="s">
        <v>1763</v>
      </c>
      <c r="E61" s="6" t="s">
        <v>1764</v>
      </c>
      <c r="F61" s="60">
        <v>0.39583333333333331</v>
      </c>
      <c r="G61" s="62" t="s">
        <v>1753</v>
      </c>
      <c r="H61" s="6" t="s">
        <v>16</v>
      </c>
      <c r="I61" s="6" t="s">
        <v>1765</v>
      </c>
      <c r="J61" s="16"/>
      <c r="K61" s="92">
        <f>B61-F61</f>
        <v>0.20833333333333331</v>
      </c>
    </row>
    <row r="62" spans="1:11" x14ac:dyDescent="0.25">
      <c r="A62" s="94"/>
      <c r="B62" s="60"/>
      <c r="C62" s="75"/>
      <c r="D62" s="6" t="s">
        <v>1767</v>
      </c>
      <c r="E62" s="6"/>
      <c r="F62" s="60"/>
      <c r="G62" s="62"/>
      <c r="H62" s="6"/>
      <c r="I62" s="6" t="s">
        <v>1766</v>
      </c>
      <c r="J62" s="16"/>
      <c r="K62" s="92"/>
    </row>
    <row r="63" spans="1:11" x14ac:dyDescent="0.25">
      <c r="A63" s="94"/>
      <c r="B63" s="60"/>
      <c r="C63" s="75"/>
      <c r="D63" s="6"/>
      <c r="E63" s="6"/>
      <c r="F63" s="60"/>
      <c r="G63" s="62"/>
      <c r="H63" s="6"/>
      <c r="I63" s="6"/>
      <c r="J63" s="16"/>
      <c r="K63" s="92"/>
    </row>
    <row r="64" spans="1:11" x14ac:dyDescent="0.25">
      <c r="A64" s="94"/>
      <c r="B64" s="60">
        <v>0.45833333333333331</v>
      </c>
      <c r="C64" s="75">
        <v>3</v>
      </c>
      <c r="D64" s="6" t="s">
        <v>1768</v>
      </c>
      <c r="E64" s="6" t="s">
        <v>1769</v>
      </c>
      <c r="F64" s="60">
        <v>0.61458333333333337</v>
      </c>
      <c r="G64" s="62" t="s">
        <v>1753</v>
      </c>
      <c r="H64" s="62" t="s">
        <v>694</v>
      </c>
      <c r="I64" s="6"/>
      <c r="J64" s="16"/>
      <c r="K64" s="92">
        <f>F64-B64</f>
        <v>0.15625000000000006</v>
      </c>
    </row>
    <row r="65" spans="1:11" x14ac:dyDescent="0.25">
      <c r="A65" s="94"/>
      <c r="B65" s="60"/>
      <c r="C65" s="75"/>
      <c r="D65" s="6"/>
      <c r="E65" s="6"/>
      <c r="F65" s="60"/>
      <c r="G65" s="62"/>
      <c r="H65" s="6"/>
      <c r="I65" s="6"/>
      <c r="J65" s="16"/>
      <c r="K65" s="92"/>
    </row>
    <row r="66" spans="1:11" x14ac:dyDescent="0.25">
      <c r="A66" s="94">
        <v>42559</v>
      </c>
      <c r="B66" s="60">
        <v>0.375</v>
      </c>
      <c r="C66" s="75">
        <v>4</v>
      </c>
      <c r="D66" s="6" t="s">
        <v>1770</v>
      </c>
      <c r="E66" s="6" t="s">
        <v>1769</v>
      </c>
      <c r="F66" s="60">
        <v>0.52083333333333337</v>
      </c>
      <c r="G66" s="62" t="s">
        <v>1753</v>
      </c>
      <c r="H66" s="62" t="s">
        <v>694</v>
      </c>
      <c r="I66" s="6"/>
      <c r="J66" s="16"/>
      <c r="K66" s="92">
        <f>F66-B66</f>
        <v>0.14583333333333337</v>
      </c>
    </row>
    <row r="67" spans="1:11" x14ac:dyDescent="0.25">
      <c r="A67" s="94"/>
      <c r="B67" s="60"/>
      <c r="C67" s="75"/>
      <c r="D67" s="6"/>
      <c r="E67" s="6"/>
      <c r="F67" s="60"/>
      <c r="G67" s="62"/>
      <c r="H67" s="6"/>
      <c r="I67" s="6"/>
      <c r="J67" s="16"/>
      <c r="K67" s="92"/>
    </row>
    <row r="68" spans="1:11" x14ac:dyDescent="0.25">
      <c r="A68" s="94"/>
      <c r="B68" s="60"/>
      <c r="C68" s="75"/>
      <c r="D68" s="6"/>
      <c r="E68" s="6"/>
      <c r="F68" s="60"/>
      <c r="G68" s="62"/>
      <c r="H68" s="6"/>
      <c r="I68" s="6"/>
      <c r="J68" s="16"/>
      <c r="K68" s="92"/>
    </row>
    <row r="69" spans="1:11" x14ac:dyDescent="0.25">
      <c r="A69" s="94"/>
      <c r="B69" s="60"/>
      <c r="C69" s="75"/>
      <c r="D69" s="6"/>
      <c r="E69" s="6"/>
      <c r="F69" s="60"/>
      <c r="G69" s="62"/>
      <c r="H69" s="6"/>
      <c r="I69" s="6"/>
      <c r="J69" s="16"/>
      <c r="K69" s="92"/>
    </row>
    <row r="70" spans="1:11" x14ac:dyDescent="0.25">
      <c r="A70" s="94">
        <v>42560</v>
      </c>
      <c r="B70" s="60">
        <v>0.25</v>
      </c>
      <c r="C70" s="75" t="s">
        <v>1675</v>
      </c>
      <c r="D70" s="6" t="s">
        <v>1676</v>
      </c>
      <c r="E70" s="77" t="s">
        <v>1677</v>
      </c>
      <c r="F70" s="60">
        <v>0.58333333333333337</v>
      </c>
      <c r="G70" s="62" t="s">
        <v>1679</v>
      </c>
      <c r="H70" s="6" t="s">
        <v>1457</v>
      </c>
      <c r="I70" s="6"/>
      <c r="J70" s="16"/>
      <c r="K70" s="92">
        <f>F70-B70</f>
        <v>0.33333333333333337</v>
      </c>
    </row>
    <row r="71" spans="1:11" x14ac:dyDescent="0.25">
      <c r="A71" s="94"/>
      <c r="B71" s="60">
        <v>0.26041666666666669</v>
      </c>
      <c r="C71" s="75" t="s">
        <v>1680</v>
      </c>
      <c r="D71" s="6" t="s">
        <v>1681</v>
      </c>
      <c r="E71" s="77" t="s">
        <v>1678</v>
      </c>
      <c r="F71" s="60">
        <v>0.60416666666666663</v>
      </c>
      <c r="G71" s="62" t="s">
        <v>1679</v>
      </c>
      <c r="H71" s="6"/>
      <c r="I71" s="6"/>
      <c r="J71" s="16"/>
      <c r="K71" s="92"/>
    </row>
    <row r="72" spans="1:11" x14ac:dyDescent="0.25">
      <c r="A72" s="94"/>
      <c r="B72" s="60">
        <v>0.57638888888888895</v>
      </c>
      <c r="C72" s="75" t="s">
        <v>1682</v>
      </c>
      <c r="D72" s="6" t="s">
        <v>1683</v>
      </c>
      <c r="E72" s="6"/>
      <c r="F72" s="60">
        <v>0.29166666666666669</v>
      </c>
      <c r="G72" s="62" t="s">
        <v>1684</v>
      </c>
      <c r="H72" s="62"/>
      <c r="I72" s="6"/>
      <c r="J72" s="16"/>
      <c r="K72" s="92"/>
    </row>
    <row r="73" spans="1:11" x14ac:dyDescent="0.25">
      <c r="A73" s="94"/>
      <c r="B73" s="60">
        <v>0.58333333333333337</v>
      </c>
      <c r="C73" s="75" t="s">
        <v>1682</v>
      </c>
      <c r="D73" s="6" t="s">
        <v>1685</v>
      </c>
      <c r="E73" s="6"/>
      <c r="F73" s="60">
        <v>0.30208333333333331</v>
      </c>
      <c r="G73" s="62" t="s">
        <v>1684</v>
      </c>
      <c r="H73" s="6"/>
      <c r="I73" s="6"/>
      <c r="J73" s="16"/>
      <c r="K73" s="92"/>
    </row>
    <row r="74" spans="1:11" x14ac:dyDescent="0.25">
      <c r="A74" s="94"/>
      <c r="B74" s="60"/>
      <c r="C74" s="75"/>
      <c r="D74" s="6"/>
      <c r="E74" s="6"/>
      <c r="F74" s="60"/>
      <c r="G74" s="62"/>
      <c r="H74" s="62"/>
      <c r="I74" s="6"/>
      <c r="J74" s="16"/>
      <c r="K74" s="92"/>
    </row>
    <row r="75" spans="1:11" x14ac:dyDescent="0.25">
      <c r="A75" s="94"/>
      <c r="B75" s="60"/>
      <c r="C75" s="75"/>
      <c r="D75" s="6"/>
      <c r="E75" s="6"/>
      <c r="F75" s="60"/>
      <c r="G75" s="62"/>
      <c r="H75" s="62"/>
      <c r="I75" s="6"/>
      <c r="J75" s="16"/>
      <c r="K75" s="92"/>
    </row>
    <row r="76" spans="1:11" x14ac:dyDescent="0.25">
      <c r="A76" s="94"/>
      <c r="B76" s="60">
        <v>0.375</v>
      </c>
      <c r="C76" s="75"/>
      <c r="D76" s="6" t="s">
        <v>1686</v>
      </c>
      <c r="E76" s="6" t="s">
        <v>1687</v>
      </c>
      <c r="F76" s="60"/>
      <c r="G76" s="62" t="s">
        <v>795</v>
      </c>
      <c r="H76" s="62"/>
      <c r="I76" s="77" t="s">
        <v>1688</v>
      </c>
      <c r="J76" s="16"/>
      <c r="K76" s="92"/>
    </row>
    <row r="77" spans="1:11" x14ac:dyDescent="0.25">
      <c r="A77" s="94"/>
      <c r="B77" s="60">
        <v>0.38194444444444442</v>
      </c>
      <c r="C77" s="75"/>
      <c r="D77" s="6" t="s">
        <v>1690</v>
      </c>
      <c r="E77" s="6" t="s">
        <v>1691</v>
      </c>
      <c r="F77" s="60"/>
      <c r="G77" s="62"/>
      <c r="H77" s="62"/>
      <c r="I77" s="77" t="s">
        <v>1689</v>
      </c>
      <c r="J77" s="16"/>
      <c r="K77" s="92"/>
    </row>
    <row r="78" spans="1:11" x14ac:dyDescent="0.25">
      <c r="A78" s="94"/>
      <c r="B78" s="60">
        <v>0.5625</v>
      </c>
      <c r="C78" s="75"/>
      <c r="D78" s="6" t="s">
        <v>1686</v>
      </c>
      <c r="E78" s="6" t="s">
        <v>1692</v>
      </c>
      <c r="F78" s="60"/>
      <c r="G78" s="62"/>
      <c r="H78" s="62"/>
      <c r="I78" s="6"/>
      <c r="J78" s="16"/>
      <c r="K78" s="92"/>
    </row>
    <row r="79" spans="1:11" x14ac:dyDescent="0.25">
      <c r="A79" s="94"/>
      <c r="B79" s="60">
        <v>0.57291666666666663</v>
      </c>
      <c r="C79" s="75"/>
      <c r="D79" s="6" t="s">
        <v>1690</v>
      </c>
      <c r="E79" s="6" t="s">
        <v>1693</v>
      </c>
      <c r="F79" s="60"/>
      <c r="G79" s="62"/>
      <c r="H79" s="62"/>
      <c r="I79" s="6"/>
      <c r="J79" s="16"/>
      <c r="K79" s="92"/>
    </row>
    <row r="80" spans="1:11" x14ac:dyDescent="0.25">
      <c r="A80" s="94"/>
      <c r="B80" s="60"/>
      <c r="C80" s="75"/>
      <c r="D80" s="6"/>
      <c r="E80" s="6"/>
      <c r="F80" s="60"/>
      <c r="G80" s="62"/>
      <c r="H80" s="62"/>
      <c r="I80" s="6"/>
      <c r="J80" s="16"/>
      <c r="K80" s="92"/>
    </row>
    <row r="81" spans="1:11" x14ac:dyDescent="0.25">
      <c r="A81" s="94">
        <v>42562</v>
      </c>
      <c r="B81" s="60">
        <v>0.38541666666666669</v>
      </c>
      <c r="C81" s="75">
        <v>6</v>
      </c>
      <c r="D81" s="6" t="s">
        <v>1771</v>
      </c>
      <c r="E81" s="6" t="s">
        <v>1330</v>
      </c>
      <c r="F81" s="60">
        <v>0.53125</v>
      </c>
      <c r="G81" s="62" t="s">
        <v>1753</v>
      </c>
      <c r="H81" s="62" t="s">
        <v>16</v>
      </c>
      <c r="I81" s="6"/>
      <c r="J81" s="16"/>
      <c r="K81" s="92">
        <f>F81-B81</f>
        <v>0.14583333333333331</v>
      </c>
    </row>
    <row r="82" spans="1:11" x14ac:dyDescent="0.25">
      <c r="A82" s="94"/>
      <c r="B82" s="60"/>
      <c r="C82" s="75"/>
      <c r="D82" s="6"/>
      <c r="E82" s="6"/>
      <c r="F82" s="60"/>
      <c r="G82" s="62"/>
      <c r="H82" s="62"/>
      <c r="I82" s="6"/>
      <c r="J82" s="16"/>
      <c r="K82" s="92"/>
    </row>
    <row r="83" spans="1:11" x14ac:dyDescent="0.25">
      <c r="A83" s="94"/>
      <c r="B83" s="60">
        <v>0.54861111111111105</v>
      </c>
      <c r="C83" s="75">
        <v>12</v>
      </c>
      <c r="D83" s="77" t="s">
        <v>1773</v>
      </c>
      <c r="E83" s="6" t="s">
        <v>1772</v>
      </c>
      <c r="F83" s="60">
        <v>0.8125</v>
      </c>
      <c r="G83" s="62" t="s">
        <v>1785</v>
      </c>
      <c r="H83" s="62" t="s">
        <v>501</v>
      </c>
      <c r="I83" s="77" t="s">
        <v>1787</v>
      </c>
      <c r="J83" s="16"/>
      <c r="K83" s="92">
        <f>F83-B83</f>
        <v>0.26388888888888895</v>
      </c>
    </row>
    <row r="84" spans="1:11" x14ac:dyDescent="0.25">
      <c r="A84" s="94"/>
      <c r="B84" s="60"/>
      <c r="C84" s="75">
        <v>8</v>
      </c>
      <c r="D84" s="77" t="s">
        <v>1773</v>
      </c>
      <c r="E84" s="6"/>
      <c r="F84" s="60"/>
      <c r="G84" s="62" t="s">
        <v>1786</v>
      </c>
      <c r="H84" s="62"/>
      <c r="I84" s="77" t="s">
        <v>1532</v>
      </c>
      <c r="J84" s="16"/>
      <c r="K84" s="92"/>
    </row>
    <row r="85" spans="1:11" x14ac:dyDescent="0.25">
      <c r="A85" s="94"/>
      <c r="B85" s="60"/>
      <c r="C85" s="75">
        <v>16</v>
      </c>
      <c r="D85" s="77" t="s">
        <v>1774</v>
      </c>
      <c r="E85" s="6"/>
      <c r="F85" s="60"/>
      <c r="G85" s="62"/>
      <c r="H85" s="62"/>
      <c r="I85" s="6"/>
      <c r="J85" s="16"/>
      <c r="K85" s="92"/>
    </row>
    <row r="86" spans="1:11" x14ac:dyDescent="0.25">
      <c r="A86" s="94"/>
      <c r="B86" s="60"/>
      <c r="C86" s="75">
        <v>16</v>
      </c>
      <c r="D86" s="6" t="s">
        <v>1775</v>
      </c>
      <c r="E86" s="6"/>
      <c r="F86" s="60"/>
      <c r="G86" s="62"/>
      <c r="H86" s="62"/>
      <c r="I86" s="6"/>
      <c r="J86" s="16"/>
      <c r="K86" s="92"/>
    </row>
    <row r="87" spans="1:11" x14ac:dyDescent="0.25">
      <c r="A87" s="94"/>
      <c r="B87" s="60"/>
      <c r="C87" s="75">
        <v>6</v>
      </c>
      <c r="D87" s="6" t="s">
        <v>1776</v>
      </c>
      <c r="E87" s="6"/>
      <c r="F87" s="60"/>
      <c r="G87" s="62"/>
      <c r="H87" s="62"/>
      <c r="I87" s="6"/>
      <c r="J87" s="16"/>
      <c r="K87" s="92"/>
    </row>
    <row r="88" spans="1:11" x14ac:dyDescent="0.25">
      <c r="A88" s="94"/>
      <c r="B88" s="60"/>
      <c r="C88" s="75">
        <v>6</v>
      </c>
      <c r="D88" s="77" t="s">
        <v>1777</v>
      </c>
      <c r="E88" s="6"/>
      <c r="F88" s="60"/>
      <c r="G88" s="62"/>
      <c r="H88" s="62"/>
      <c r="I88" s="6"/>
      <c r="J88" s="16"/>
      <c r="K88" s="92"/>
    </row>
    <row r="89" spans="1:11" x14ac:dyDescent="0.25">
      <c r="A89" s="94"/>
      <c r="B89" s="60"/>
      <c r="C89" s="75">
        <v>6</v>
      </c>
      <c r="D89" s="6" t="s">
        <v>1775</v>
      </c>
      <c r="E89" s="6"/>
      <c r="F89" s="60"/>
      <c r="G89" s="62"/>
      <c r="H89" s="62"/>
      <c r="I89" s="6"/>
      <c r="J89" s="16"/>
      <c r="K89" s="92"/>
    </row>
    <row r="90" spans="1:11" x14ac:dyDescent="0.25">
      <c r="A90" s="94"/>
      <c r="B90" s="60"/>
      <c r="C90" s="75">
        <v>10</v>
      </c>
      <c r="D90" s="6" t="s">
        <v>1778</v>
      </c>
      <c r="E90" s="6"/>
      <c r="F90" s="60"/>
      <c r="G90" s="62"/>
      <c r="H90" s="62"/>
      <c r="I90" s="6"/>
      <c r="J90" s="16"/>
      <c r="K90" s="92"/>
    </row>
    <row r="91" spans="1:11" x14ac:dyDescent="0.25">
      <c r="A91" s="94"/>
      <c r="B91" s="60"/>
      <c r="C91" s="75">
        <v>10</v>
      </c>
      <c r="D91" s="6" t="s">
        <v>1778</v>
      </c>
      <c r="E91" s="6"/>
      <c r="F91" s="60"/>
      <c r="G91" s="62"/>
      <c r="H91" s="62"/>
      <c r="I91" s="6"/>
      <c r="J91" s="16"/>
      <c r="K91" s="92"/>
    </row>
    <row r="92" spans="1:11" x14ac:dyDescent="0.25">
      <c r="A92" s="94"/>
      <c r="B92" s="60"/>
      <c r="C92" s="75">
        <v>16</v>
      </c>
      <c r="D92" s="77" t="s">
        <v>1779</v>
      </c>
      <c r="E92" s="6"/>
      <c r="F92" s="60"/>
      <c r="G92" s="62"/>
      <c r="H92" s="62"/>
      <c r="I92" s="6"/>
      <c r="J92" s="16"/>
      <c r="K92" s="92"/>
    </row>
    <row r="93" spans="1:11" x14ac:dyDescent="0.25">
      <c r="A93" s="94"/>
      <c r="B93" s="60"/>
      <c r="C93" s="75">
        <v>6</v>
      </c>
      <c r="D93" s="6" t="s">
        <v>1780</v>
      </c>
      <c r="E93" s="6"/>
      <c r="F93" s="60"/>
      <c r="G93" s="62"/>
      <c r="H93" s="62"/>
      <c r="I93" s="6"/>
      <c r="J93" s="16"/>
      <c r="K93" s="92"/>
    </row>
    <row r="94" spans="1:11" x14ac:dyDescent="0.25">
      <c r="A94" s="94"/>
      <c r="B94" s="60"/>
      <c r="C94" s="75">
        <v>6</v>
      </c>
      <c r="D94" s="6" t="s">
        <v>1776</v>
      </c>
      <c r="E94" s="6"/>
      <c r="F94" s="60"/>
      <c r="G94" s="62"/>
      <c r="H94" s="62"/>
      <c r="I94" s="6"/>
      <c r="J94" s="16"/>
      <c r="K94" s="92"/>
    </row>
    <row r="95" spans="1:11" x14ac:dyDescent="0.25">
      <c r="A95" s="94"/>
      <c r="B95" s="60"/>
      <c r="C95" s="75" t="s">
        <v>391</v>
      </c>
      <c r="D95" s="6" t="s">
        <v>1781</v>
      </c>
      <c r="E95" s="6"/>
      <c r="F95" s="60"/>
      <c r="G95" s="62"/>
      <c r="H95" s="62"/>
      <c r="I95" s="6"/>
      <c r="J95" s="16"/>
      <c r="K95" s="92"/>
    </row>
    <row r="96" spans="1:11" x14ac:dyDescent="0.25">
      <c r="A96" s="94"/>
      <c r="B96" s="60"/>
      <c r="C96" s="75" t="s">
        <v>391</v>
      </c>
      <c r="D96" s="6" t="s">
        <v>1782</v>
      </c>
      <c r="E96" s="6"/>
      <c r="F96" s="60"/>
      <c r="G96" s="62"/>
      <c r="H96" s="62"/>
      <c r="I96" s="6"/>
      <c r="J96" s="16"/>
      <c r="K96" s="92"/>
    </row>
    <row r="97" spans="1:11" x14ac:dyDescent="0.25">
      <c r="A97" s="94"/>
      <c r="B97" s="60"/>
      <c r="C97" s="75" t="s">
        <v>391</v>
      </c>
      <c r="D97" s="6" t="s">
        <v>1783</v>
      </c>
      <c r="E97" s="6"/>
      <c r="F97" s="60"/>
      <c r="G97" s="62"/>
      <c r="H97" s="62"/>
      <c r="I97" s="6"/>
      <c r="J97" s="16"/>
      <c r="K97" s="92"/>
    </row>
    <row r="98" spans="1:11" x14ac:dyDescent="0.25">
      <c r="A98" s="94"/>
      <c r="B98" s="60"/>
      <c r="C98" s="75" t="s">
        <v>391</v>
      </c>
      <c r="D98" s="6" t="s">
        <v>1784</v>
      </c>
      <c r="E98" s="6"/>
      <c r="F98" s="60"/>
      <c r="G98" s="62"/>
      <c r="H98" s="62"/>
      <c r="I98" s="6"/>
      <c r="J98" s="16"/>
      <c r="K98" s="92"/>
    </row>
    <row r="99" spans="1:11" x14ac:dyDescent="0.25">
      <c r="A99" s="94"/>
      <c r="B99" s="60"/>
      <c r="C99" s="75"/>
      <c r="D99" s="6"/>
      <c r="E99" s="6"/>
      <c r="F99" s="60"/>
      <c r="G99" s="62"/>
      <c r="H99" s="62"/>
      <c r="I99" s="6"/>
      <c r="J99" s="16"/>
      <c r="K99" s="92"/>
    </row>
    <row r="100" spans="1:11" x14ac:dyDescent="0.25">
      <c r="A100" s="94">
        <v>42563</v>
      </c>
      <c r="B100" s="60">
        <v>0.42708333333333331</v>
      </c>
      <c r="C100" s="75">
        <v>6</v>
      </c>
      <c r="D100" s="6" t="s">
        <v>1469</v>
      </c>
      <c r="E100" s="6" t="s">
        <v>1788</v>
      </c>
      <c r="F100" s="60">
        <v>0.47916666666666669</v>
      </c>
      <c r="G100" s="62" t="s">
        <v>1789</v>
      </c>
      <c r="H100" s="62" t="s">
        <v>16</v>
      </c>
      <c r="I100" s="6"/>
      <c r="J100" s="16"/>
      <c r="K100" s="92">
        <f>F100-B100</f>
        <v>5.208333333333337E-2</v>
      </c>
    </row>
    <row r="101" spans="1:11" x14ac:dyDescent="0.25">
      <c r="A101" s="94"/>
      <c r="B101" s="60"/>
      <c r="C101" s="75">
        <v>4</v>
      </c>
      <c r="D101" s="6"/>
      <c r="E101" s="6"/>
      <c r="F101" s="60"/>
      <c r="G101" s="62"/>
      <c r="H101" s="62"/>
      <c r="I101" s="6"/>
      <c r="J101" s="16"/>
      <c r="K101" s="92"/>
    </row>
    <row r="102" spans="1:11" x14ac:dyDescent="0.25">
      <c r="A102" s="94"/>
      <c r="B102" s="60"/>
      <c r="C102" s="75"/>
      <c r="D102" s="6"/>
      <c r="E102" s="6"/>
      <c r="F102" s="60"/>
      <c r="G102" s="62"/>
      <c r="H102" s="62"/>
      <c r="I102" s="6"/>
      <c r="J102" s="16"/>
      <c r="K102" s="92"/>
    </row>
    <row r="103" spans="1:11" x14ac:dyDescent="0.25">
      <c r="A103" s="94"/>
      <c r="B103" s="60">
        <v>0.5625</v>
      </c>
      <c r="C103" s="75">
        <v>8</v>
      </c>
      <c r="D103" s="77" t="s">
        <v>1790</v>
      </c>
      <c r="E103" s="77" t="s">
        <v>1791</v>
      </c>
      <c r="F103" s="60">
        <v>0.58333333333333337</v>
      </c>
      <c r="G103" s="62" t="s">
        <v>1789</v>
      </c>
      <c r="H103" s="62" t="s">
        <v>326</v>
      </c>
      <c r="I103" s="6"/>
      <c r="J103" s="16"/>
      <c r="K103" s="92">
        <f>F103-B103</f>
        <v>2.083333333333337E-2</v>
      </c>
    </row>
    <row r="104" spans="1:11" x14ac:dyDescent="0.25">
      <c r="A104" s="94"/>
      <c r="B104" s="60"/>
      <c r="C104" s="75"/>
      <c r="D104" s="6"/>
      <c r="E104" s="6"/>
      <c r="F104" s="60"/>
      <c r="G104" s="62"/>
      <c r="H104" s="62"/>
      <c r="I104" s="6"/>
      <c r="J104" s="16"/>
      <c r="K104" s="92"/>
    </row>
    <row r="105" spans="1:11" x14ac:dyDescent="0.25">
      <c r="A105" s="94"/>
      <c r="B105" s="60"/>
      <c r="C105" s="75"/>
      <c r="D105" s="6" t="s">
        <v>1809</v>
      </c>
      <c r="E105" s="6" t="s">
        <v>1792</v>
      </c>
      <c r="F105" s="60"/>
      <c r="G105" s="62"/>
      <c r="H105" s="62"/>
      <c r="I105" s="6"/>
      <c r="J105" s="16"/>
      <c r="K105" s="92"/>
    </row>
    <row r="106" spans="1:11" x14ac:dyDescent="0.25">
      <c r="A106" s="94"/>
      <c r="B106" s="60"/>
      <c r="C106" s="75"/>
      <c r="D106" s="6"/>
      <c r="E106" s="6" t="s">
        <v>1227</v>
      </c>
      <c r="F106" s="60"/>
      <c r="G106" s="62"/>
      <c r="H106" s="62"/>
      <c r="I106" s="6"/>
      <c r="J106" s="16"/>
      <c r="K106" s="92"/>
    </row>
    <row r="107" spans="1:11" x14ac:dyDescent="0.25">
      <c r="A107" s="94"/>
      <c r="B107" s="60"/>
      <c r="C107" s="75"/>
      <c r="D107" s="6"/>
      <c r="E107" s="6"/>
      <c r="F107" s="60"/>
      <c r="G107" s="62"/>
      <c r="H107" s="62"/>
      <c r="I107" s="6"/>
      <c r="J107" s="16"/>
      <c r="K107" s="92"/>
    </row>
    <row r="108" spans="1:11" x14ac:dyDescent="0.25">
      <c r="A108" s="94">
        <v>42564</v>
      </c>
      <c r="B108" s="60">
        <v>0.3611111111111111</v>
      </c>
      <c r="C108" s="75">
        <v>8</v>
      </c>
      <c r="D108" s="77" t="s">
        <v>1694</v>
      </c>
      <c r="E108" s="6" t="s">
        <v>1330</v>
      </c>
      <c r="F108" s="60">
        <v>0.63194444444444442</v>
      </c>
      <c r="G108" s="62" t="s">
        <v>795</v>
      </c>
      <c r="H108" s="62" t="s">
        <v>1654</v>
      </c>
      <c r="I108" s="6"/>
      <c r="J108" s="16"/>
      <c r="K108" s="92">
        <f>F108-B108</f>
        <v>0.27083333333333331</v>
      </c>
    </row>
    <row r="109" spans="1:11" x14ac:dyDescent="0.25">
      <c r="A109" s="94"/>
      <c r="B109" s="60"/>
      <c r="C109" s="75">
        <v>8</v>
      </c>
      <c r="D109" s="6"/>
      <c r="E109" s="6"/>
      <c r="F109" s="60"/>
      <c r="G109" s="62"/>
      <c r="H109" s="62"/>
      <c r="I109" s="6"/>
      <c r="J109" s="16"/>
      <c r="K109" s="92"/>
    </row>
    <row r="110" spans="1:11" x14ac:dyDescent="0.25">
      <c r="A110" s="94"/>
      <c r="B110" s="60"/>
      <c r="C110" s="75"/>
      <c r="D110" s="6"/>
      <c r="E110" s="6"/>
      <c r="F110" s="60"/>
      <c r="G110" s="6"/>
      <c r="H110" s="6"/>
      <c r="I110" s="6"/>
      <c r="J110" s="16"/>
      <c r="K110" s="92"/>
    </row>
    <row r="111" spans="1:11" x14ac:dyDescent="0.25">
      <c r="A111" s="94"/>
      <c r="B111" s="60">
        <v>0.4375</v>
      </c>
      <c r="C111" s="75">
        <v>4</v>
      </c>
      <c r="D111" s="6" t="s">
        <v>1695</v>
      </c>
      <c r="E111" s="6" t="s">
        <v>1696</v>
      </c>
      <c r="F111" s="60">
        <v>0.50694444444444442</v>
      </c>
      <c r="G111" s="62" t="s">
        <v>795</v>
      </c>
      <c r="H111" s="62" t="s">
        <v>783</v>
      </c>
      <c r="I111" s="6"/>
      <c r="J111" s="16"/>
      <c r="K111" s="92">
        <f>F111-B111</f>
        <v>6.944444444444442E-2</v>
      </c>
    </row>
    <row r="112" spans="1:11" x14ac:dyDescent="0.25">
      <c r="A112" s="94"/>
      <c r="B112" s="60"/>
      <c r="C112" s="75"/>
      <c r="D112" s="6"/>
      <c r="E112" s="6"/>
      <c r="F112" s="60"/>
      <c r="G112" s="6"/>
      <c r="H112" s="6"/>
      <c r="I112" s="6"/>
      <c r="J112" s="16"/>
      <c r="K112" s="92"/>
    </row>
    <row r="113" spans="1:11" x14ac:dyDescent="0.25">
      <c r="A113" s="94"/>
      <c r="B113" s="60">
        <v>0.52083333333333337</v>
      </c>
      <c r="C113" s="75">
        <v>24</v>
      </c>
      <c r="D113" s="6" t="s">
        <v>1697</v>
      </c>
      <c r="E113" s="6" t="s">
        <v>1698</v>
      </c>
      <c r="F113" s="60"/>
      <c r="G113" s="6"/>
      <c r="H113" s="6"/>
      <c r="I113" s="6" t="s">
        <v>1699</v>
      </c>
      <c r="J113" s="16"/>
      <c r="K113" s="92"/>
    </row>
    <row r="114" spans="1:11" x14ac:dyDescent="0.25">
      <c r="A114" s="94"/>
      <c r="B114" s="60"/>
      <c r="C114" s="75"/>
      <c r="D114" s="6"/>
      <c r="E114" s="6"/>
      <c r="F114" s="60"/>
      <c r="G114" s="6"/>
      <c r="H114" s="6"/>
      <c r="I114" s="6"/>
      <c r="J114" s="16"/>
      <c r="K114" s="92"/>
    </row>
    <row r="115" spans="1:11" x14ac:dyDescent="0.25">
      <c r="A115" s="94">
        <v>42565</v>
      </c>
      <c r="B115" s="60">
        <v>0.375</v>
      </c>
      <c r="C115" s="75">
        <v>10</v>
      </c>
      <c r="D115" s="6" t="s">
        <v>1700</v>
      </c>
      <c r="E115" s="6" t="s">
        <v>1701</v>
      </c>
      <c r="F115" s="60">
        <v>0.60416666666666663</v>
      </c>
      <c r="G115" s="62" t="s">
        <v>795</v>
      </c>
      <c r="H115" s="6" t="s">
        <v>16</v>
      </c>
      <c r="I115" s="6"/>
      <c r="J115" s="16"/>
      <c r="K115" s="92">
        <f>F115-B115</f>
        <v>0.22916666666666663</v>
      </c>
    </row>
    <row r="116" spans="1:11" x14ac:dyDescent="0.25">
      <c r="A116" s="94"/>
      <c r="B116" s="60"/>
      <c r="C116" s="75"/>
      <c r="D116" s="6"/>
      <c r="E116" s="6"/>
      <c r="F116" s="60"/>
      <c r="G116" s="6"/>
      <c r="H116" s="6"/>
      <c r="I116" s="6"/>
      <c r="J116" s="16"/>
      <c r="K116" s="92"/>
    </row>
    <row r="117" spans="1:11" x14ac:dyDescent="0.25">
      <c r="A117" s="94"/>
      <c r="B117" s="60">
        <v>0.46180555555555558</v>
      </c>
      <c r="C117" s="75">
        <v>6</v>
      </c>
      <c r="D117" s="6" t="s">
        <v>1702</v>
      </c>
      <c r="E117" s="6" t="s">
        <v>1703</v>
      </c>
      <c r="F117" s="60">
        <v>0.59027777777777779</v>
      </c>
      <c r="G117" s="62" t="s">
        <v>1704</v>
      </c>
      <c r="H117" s="6" t="s">
        <v>326</v>
      </c>
      <c r="I117" s="6"/>
      <c r="J117" s="16"/>
      <c r="K117" s="92">
        <f>F117-B117</f>
        <v>0.12847222222222221</v>
      </c>
    </row>
    <row r="118" spans="1:11" x14ac:dyDescent="0.25">
      <c r="A118" s="94"/>
      <c r="B118" s="60"/>
      <c r="C118" s="75"/>
      <c r="D118" s="6"/>
      <c r="E118" s="6"/>
      <c r="F118" s="60"/>
      <c r="G118" s="6"/>
      <c r="H118" s="6"/>
      <c r="I118" s="6"/>
      <c r="J118" s="16"/>
      <c r="K118" s="92"/>
    </row>
    <row r="119" spans="1:11" x14ac:dyDescent="0.25">
      <c r="A119" s="94"/>
      <c r="B119" s="60"/>
      <c r="C119" s="75"/>
      <c r="D119" s="6"/>
      <c r="E119" s="6"/>
      <c r="F119" s="60"/>
      <c r="G119" s="6"/>
      <c r="H119" s="6"/>
      <c r="I119" s="6"/>
      <c r="J119" s="16"/>
      <c r="K119" s="92"/>
    </row>
    <row r="120" spans="1:11" x14ac:dyDescent="0.25">
      <c r="A120" s="94">
        <v>42566</v>
      </c>
      <c r="B120" s="60">
        <v>0.4201388888888889</v>
      </c>
      <c r="C120" s="75">
        <v>8</v>
      </c>
      <c r="D120" s="6" t="s">
        <v>1705</v>
      </c>
      <c r="E120" s="6" t="s">
        <v>1706</v>
      </c>
      <c r="F120" s="60">
        <v>0.59722222222222221</v>
      </c>
      <c r="G120" s="6" t="s">
        <v>1707</v>
      </c>
      <c r="H120" s="6" t="s">
        <v>548</v>
      </c>
      <c r="I120" s="6"/>
      <c r="J120" s="16"/>
      <c r="K120" s="92">
        <f>F120-B120</f>
        <v>0.17708333333333331</v>
      </c>
    </row>
    <row r="121" spans="1:11" x14ac:dyDescent="0.25">
      <c r="A121" s="94"/>
      <c r="B121" s="60"/>
      <c r="C121" s="75"/>
      <c r="D121" s="6"/>
      <c r="E121" s="6"/>
      <c r="F121" s="60"/>
      <c r="G121" s="6"/>
      <c r="H121" s="6"/>
      <c r="I121" s="6"/>
      <c r="J121" s="16"/>
      <c r="K121" s="92"/>
    </row>
    <row r="122" spans="1:11" x14ac:dyDescent="0.25">
      <c r="A122" s="94"/>
      <c r="B122" s="60">
        <v>0.54861111111111105</v>
      </c>
      <c r="C122" s="75">
        <v>8</v>
      </c>
      <c r="D122" s="6" t="s">
        <v>1708</v>
      </c>
      <c r="E122" s="6" t="s">
        <v>1485</v>
      </c>
      <c r="F122" s="60">
        <v>0.71527777777777779</v>
      </c>
      <c r="G122" s="6" t="s">
        <v>1707</v>
      </c>
      <c r="H122" s="62" t="s">
        <v>783</v>
      </c>
      <c r="I122" s="6"/>
      <c r="J122" s="16"/>
      <c r="K122" s="92">
        <f>F122-B122</f>
        <v>0.16666666666666674</v>
      </c>
    </row>
    <row r="123" spans="1:11" x14ac:dyDescent="0.25">
      <c r="A123" s="94"/>
      <c r="B123" s="60"/>
      <c r="C123" s="75">
        <v>6</v>
      </c>
      <c r="D123" s="6"/>
      <c r="E123" s="6"/>
      <c r="F123" s="60"/>
      <c r="G123" s="62"/>
      <c r="H123" s="62"/>
      <c r="I123" s="6"/>
      <c r="J123" s="16"/>
      <c r="K123" s="92"/>
    </row>
    <row r="124" spans="1:11" x14ac:dyDescent="0.25">
      <c r="A124" s="94"/>
      <c r="B124" s="60"/>
      <c r="C124" s="75"/>
      <c r="D124" s="6"/>
      <c r="E124" s="6"/>
      <c r="F124" s="60"/>
      <c r="G124" s="62"/>
      <c r="H124" s="62"/>
      <c r="I124" s="6"/>
      <c r="J124" s="16"/>
      <c r="K124" s="92"/>
    </row>
    <row r="125" spans="1:11" x14ac:dyDescent="0.25">
      <c r="A125" s="94">
        <v>42567</v>
      </c>
      <c r="B125" s="60">
        <v>0.36805555555555558</v>
      </c>
      <c r="C125" s="75"/>
      <c r="D125" s="6" t="s">
        <v>1709</v>
      </c>
      <c r="E125" s="6" t="s">
        <v>1710</v>
      </c>
      <c r="F125" s="60"/>
      <c r="G125" s="62"/>
      <c r="H125" s="62"/>
      <c r="I125" s="6"/>
      <c r="J125" s="16"/>
      <c r="K125" s="92"/>
    </row>
    <row r="126" spans="1:11" x14ac:dyDescent="0.25">
      <c r="A126" s="94"/>
      <c r="B126" s="60"/>
      <c r="C126" s="75"/>
      <c r="D126" s="6"/>
      <c r="E126" s="6"/>
      <c r="F126" s="60"/>
      <c r="G126" s="62"/>
      <c r="H126" s="62"/>
      <c r="I126" s="6"/>
      <c r="J126" s="16"/>
      <c r="K126" s="92"/>
    </row>
    <row r="127" spans="1:11" x14ac:dyDescent="0.25">
      <c r="A127" s="94"/>
      <c r="B127" s="60">
        <v>0.48958333333333331</v>
      </c>
      <c r="C127" s="75">
        <v>8</v>
      </c>
      <c r="D127" s="6" t="s">
        <v>1705</v>
      </c>
      <c r="E127" s="6" t="s">
        <v>1706</v>
      </c>
      <c r="F127" s="60">
        <v>0.60416666666666663</v>
      </c>
      <c r="G127" s="62" t="s">
        <v>795</v>
      </c>
      <c r="H127" s="62" t="s">
        <v>783</v>
      </c>
      <c r="I127" s="6"/>
      <c r="J127" s="16"/>
      <c r="K127" s="92">
        <f>F127-B127</f>
        <v>0.11458333333333331</v>
      </c>
    </row>
    <row r="128" spans="1:11" x14ac:dyDescent="0.25">
      <c r="A128" s="94"/>
      <c r="B128" s="60"/>
      <c r="C128" s="75"/>
      <c r="D128" s="6"/>
      <c r="E128" s="6"/>
      <c r="F128" s="60"/>
      <c r="G128" s="62"/>
      <c r="H128" s="62"/>
      <c r="I128" s="6"/>
      <c r="J128" s="16"/>
      <c r="K128" s="92"/>
    </row>
    <row r="129" spans="1:11" x14ac:dyDescent="0.25">
      <c r="A129" s="94">
        <v>42568</v>
      </c>
      <c r="B129" s="60">
        <v>0.38194444444444442</v>
      </c>
      <c r="C129" s="75">
        <v>10</v>
      </c>
      <c r="D129" s="6" t="s">
        <v>1711</v>
      </c>
      <c r="E129" s="6" t="s">
        <v>1713</v>
      </c>
      <c r="F129" s="60">
        <v>0.47916666666666669</v>
      </c>
      <c r="G129" s="62" t="s">
        <v>795</v>
      </c>
      <c r="H129" s="62" t="s">
        <v>783</v>
      </c>
      <c r="I129" s="6"/>
      <c r="J129" s="16"/>
      <c r="K129" s="92">
        <f>F129-B129</f>
        <v>9.7222222222222265E-2</v>
      </c>
    </row>
    <row r="130" spans="1:11" x14ac:dyDescent="0.25">
      <c r="A130" s="94"/>
      <c r="B130" s="60"/>
      <c r="C130" s="75">
        <v>6</v>
      </c>
      <c r="D130" s="6" t="s">
        <v>1712</v>
      </c>
      <c r="E130" s="6"/>
      <c r="F130" s="60"/>
      <c r="G130" s="62"/>
      <c r="H130" s="62"/>
      <c r="I130" s="6"/>
      <c r="J130" s="16"/>
      <c r="K130" s="92"/>
    </row>
    <row r="131" spans="1:11" x14ac:dyDescent="0.25">
      <c r="A131" s="94"/>
      <c r="B131" s="60"/>
      <c r="C131" s="75">
        <v>6</v>
      </c>
      <c r="D131" s="6"/>
      <c r="E131" s="6"/>
      <c r="F131" s="60"/>
      <c r="G131" s="62"/>
      <c r="H131" s="62"/>
      <c r="I131" s="6"/>
      <c r="J131" s="16"/>
      <c r="K131" s="92"/>
    </row>
    <row r="132" spans="1:11" x14ac:dyDescent="0.25">
      <c r="A132" s="94"/>
      <c r="B132" s="60"/>
      <c r="C132" s="75"/>
      <c r="D132" s="6"/>
      <c r="E132" s="6"/>
      <c r="F132" s="60"/>
      <c r="G132" s="62"/>
      <c r="H132" s="62"/>
      <c r="I132" s="6"/>
      <c r="J132" s="16"/>
      <c r="K132" s="92"/>
    </row>
    <row r="133" spans="1:11" x14ac:dyDescent="0.25">
      <c r="A133" s="94">
        <v>42569</v>
      </c>
      <c r="B133" s="60">
        <v>0.38194444444444442</v>
      </c>
      <c r="C133" s="75">
        <v>6</v>
      </c>
      <c r="D133" s="6" t="s">
        <v>1656</v>
      </c>
      <c r="E133" s="6" t="s">
        <v>1466</v>
      </c>
      <c r="F133" s="60">
        <v>0.56944444444444442</v>
      </c>
      <c r="G133" s="62" t="s">
        <v>1657</v>
      </c>
      <c r="H133" s="62" t="s">
        <v>694</v>
      </c>
      <c r="I133" s="6"/>
      <c r="J133" s="16"/>
      <c r="K133" s="92">
        <f>F133-B133</f>
        <v>0.1875</v>
      </c>
    </row>
    <row r="134" spans="1:11" x14ac:dyDescent="0.25">
      <c r="A134" s="94"/>
      <c r="B134" s="60">
        <v>0.5708333333333333</v>
      </c>
      <c r="C134" s="75" t="s">
        <v>391</v>
      </c>
      <c r="D134" s="6" t="s">
        <v>1658</v>
      </c>
      <c r="E134" s="6"/>
      <c r="F134" s="60">
        <v>0.3833333333333333</v>
      </c>
      <c r="G134" s="62"/>
      <c r="H134" s="62"/>
      <c r="I134" s="6"/>
      <c r="J134" s="16"/>
      <c r="K134" s="92"/>
    </row>
    <row r="135" spans="1:11" x14ac:dyDescent="0.25">
      <c r="A135" s="94"/>
      <c r="B135" s="60">
        <v>0.57222222222222219</v>
      </c>
      <c r="C135" s="75" t="s">
        <v>391</v>
      </c>
      <c r="D135" s="6" t="s">
        <v>1659</v>
      </c>
      <c r="E135" s="6"/>
      <c r="F135" s="60">
        <v>0.38541666666666669</v>
      </c>
      <c r="G135" s="62"/>
      <c r="H135" s="62"/>
      <c r="I135" s="6"/>
      <c r="J135" s="16"/>
      <c r="K135" s="92"/>
    </row>
    <row r="136" spans="1:11" x14ac:dyDescent="0.25">
      <c r="A136" s="94"/>
      <c r="B136" s="60"/>
      <c r="C136" s="75"/>
      <c r="D136" s="6"/>
      <c r="E136" s="6"/>
      <c r="F136" s="60"/>
      <c r="G136" s="6"/>
      <c r="H136" s="6"/>
      <c r="I136" s="6"/>
      <c r="J136" s="16"/>
      <c r="K136" s="92"/>
    </row>
    <row r="137" spans="1:11" x14ac:dyDescent="0.25">
      <c r="A137" s="94"/>
      <c r="B137" s="60"/>
      <c r="C137" s="75"/>
      <c r="D137" s="6"/>
      <c r="E137" s="6"/>
      <c r="F137" s="60"/>
      <c r="G137" s="6"/>
      <c r="H137" s="6"/>
      <c r="I137" s="6"/>
      <c r="J137" s="16"/>
      <c r="K137" s="92"/>
    </row>
    <row r="138" spans="1:11" x14ac:dyDescent="0.25">
      <c r="A138" s="94"/>
      <c r="B138" s="60">
        <v>0.42708333333333331</v>
      </c>
      <c r="C138" s="75">
        <v>6</v>
      </c>
      <c r="D138" s="6" t="s">
        <v>1660</v>
      </c>
      <c r="E138" s="6" t="s">
        <v>1330</v>
      </c>
      <c r="F138" s="60">
        <v>0.60416666666666663</v>
      </c>
      <c r="G138" s="62" t="s">
        <v>1657</v>
      </c>
      <c r="H138" s="62" t="s">
        <v>16</v>
      </c>
      <c r="I138" s="102"/>
      <c r="J138" s="16"/>
      <c r="K138" s="92">
        <f>F138-B138</f>
        <v>0.17708333333333331</v>
      </c>
    </row>
    <row r="139" spans="1:11" x14ac:dyDescent="0.25">
      <c r="A139" s="94"/>
      <c r="B139" s="60">
        <v>0.43402777777777773</v>
      </c>
      <c r="C139" s="75">
        <v>6</v>
      </c>
      <c r="D139" s="6" t="s">
        <v>1661</v>
      </c>
      <c r="E139" s="6"/>
      <c r="F139" s="60">
        <v>0.67013888888888884</v>
      </c>
      <c r="G139" s="6"/>
      <c r="H139" s="6"/>
      <c r="I139" s="6"/>
      <c r="J139" s="16"/>
      <c r="K139" s="92">
        <f>F139-B139</f>
        <v>0.2361111111111111</v>
      </c>
    </row>
    <row r="140" spans="1:11" x14ac:dyDescent="0.25">
      <c r="A140" s="94"/>
      <c r="B140" s="60">
        <v>0.44791666666666669</v>
      </c>
      <c r="C140" s="75">
        <v>6</v>
      </c>
      <c r="D140" s="6" t="s">
        <v>1662</v>
      </c>
      <c r="E140" s="6"/>
      <c r="F140" s="60">
        <v>0.65972222222222221</v>
      </c>
      <c r="G140" s="6"/>
      <c r="H140" s="6"/>
      <c r="I140" s="6"/>
      <c r="J140" s="16"/>
      <c r="K140" s="92">
        <f>F140-B140</f>
        <v>0.21180555555555552</v>
      </c>
    </row>
    <row r="141" spans="1:11" x14ac:dyDescent="0.25">
      <c r="A141" s="94"/>
      <c r="B141" s="60"/>
      <c r="C141" s="75"/>
      <c r="D141" s="6" t="s">
        <v>1663</v>
      </c>
      <c r="E141" s="6"/>
      <c r="F141" s="60"/>
      <c r="G141" s="6"/>
      <c r="H141" s="6"/>
      <c r="I141" s="6"/>
      <c r="J141" s="16"/>
      <c r="K141" s="92"/>
    </row>
    <row r="142" spans="1:11" x14ac:dyDescent="0.25">
      <c r="A142" s="94"/>
      <c r="B142" s="60">
        <v>0.66319444444444442</v>
      </c>
      <c r="C142" s="75" t="s">
        <v>391</v>
      </c>
      <c r="D142" s="6" t="s">
        <v>1664</v>
      </c>
      <c r="E142" s="6"/>
      <c r="F142" s="60"/>
      <c r="G142" s="6"/>
      <c r="H142" s="6"/>
      <c r="I142" s="6"/>
      <c r="J142" s="16"/>
      <c r="K142" s="92"/>
    </row>
    <row r="143" spans="1:11" x14ac:dyDescent="0.25">
      <c r="A143" s="94"/>
      <c r="B143" s="60"/>
      <c r="C143" s="75"/>
      <c r="D143" s="6"/>
      <c r="E143" s="6"/>
      <c r="F143" s="60"/>
      <c r="G143" s="6"/>
      <c r="H143" s="6"/>
      <c r="I143" s="6"/>
      <c r="J143" s="16"/>
      <c r="K143" s="92"/>
    </row>
    <row r="144" spans="1:11" x14ac:dyDescent="0.25">
      <c r="A144" s="94"/>
      <c r="B144" s="60"/>
      <c r="C144" s="75"/>
      <c r="D144" s="6"/>
      <c r="E144" s="6"/>
      <c r="F144" s="60"/>
      <c r="G144" s="62"/>
      <c r="H144" s="6"/>
      <c r="I144" s="102"/>
      <c r="J144" s="16"/>
      <c r="K144" s="92"/>
    </row>
    <row r="145" spans="1:14" x14ac:dyDescent="0.25">
      <c r="A145" s="94"/>
      <c r="B145" s="60"/>
      <c r="C145" s="75"/>
      <c r="D145" s="6"/>
      <c r="E145" s="6"/>
      <c r="F145" s="60"/>
      <c r="G145" s="62"/>
      <c r="H145" s="6"/>
      <c r="I145" s="6"/>
      <c r="J145" s="16"/>
      <c r="K145" s="92"/>
    </row>
    <row r="146" spans="1:14" x14ac:dyDescent="0.25">
      <c r="A146" s="94">
        <v>42570</v>
      </c>
      <c r="B146" s="60">
        <v>0.38194444444444442</v>
      </c>
      <c r="C146" s="75">
        <v>6</v>
      </c>
      <c r="D146" s="77" t="s">
        <v>1665</v>
      </c>
      <c r="E146" s="6" t="s">
        <v>1666</v>
      </c>
      <c r="F146" s="60">
        <v>0.59236111111111112</v>
      </c>
      <c r="G146" s="62" t="s">
        <v>1657</v>
      </c>
      <c r="H146" s="6" t="s">
        <v>1654</v>
      </c>
      <c r="I146" s="6"/>
      <c r="J146" s="16"/>
      <c r="K146" s="92">
        <f>F146-B146</f>
        <v>0.2104166666666667</v>
      </c>
      <c r="M146">
        <v>108</v>
      </c>
      <c r="N146">
        <v>2480</v>
      </c>
    </row>
    <row r="147" spans="1:14" x14ac:dyDescent="0.25">
      <c r="A147" s="94"/>
      <c r="B147" s="60">
        <v>0.38541666666666669</v>
      </c>
      <c r="C147" s="75">
        <v>6</v>
      </c>
      <c r="D147" s="77" t="s">
        <v>1665</v>
      </c>
      <c r="E147" s="6"/>
      <c r="F147" s="60">
        <v>0.59166666666666667</v>
      </c>
      <c r="G147" s="6"/>
      <c r="H147" s="6"/>
      <c r="I147" s="6"/>
      <c r="J147" s="16"/>
      <c r="K147" s="92">
        <f t="shared" ref="K147:K149" si="1">F147-B147</f>
        <v>0.20624999999999999</v>
      </c>
    </row>
    <row r="148" spans="1:14" x14ac:dyDescent="0.25">
      <c r="A148" s="94"/>
      <c r="B148" s="60">
        <v>0.3923611111111111</v>
      </c>
      <c r="C148" s="75">
        <v>6</v>
      </c>
      <c r="D148" s="77" t="s">
        <v>1667</v>
      </c>
      <c r="E148" s="6"/>
      <c r="F148" s="60">
        <v>0.59583333333333333</v>
      </c>
      <c r="G148" s="6"/>
      <c r="H148" s="6"/>
      <c r="I148" s="6"/>
      <c r="J148" s="16"/>
      <c r="K148" s="92">
        <f t="shared" si="1"/>
        <v>0.20347222222222222</v>
      </c>
    </row>
    <row r="149" spans="1:14" x14ac:dyDescent="0.25">
      <c r="A149" s="94"/>
      <c r="B149" s="60">
        <v>0.39930555555555558</v>
      </c>
      <c r="C149" s="75">
        <v>6</v>
      </c>
      <c r="D149" s="77" t="s">
        <v>1668</v>
      </c>
      <c r="E149" s="6" t="s">
        <v>1669</v>
      </c>
      <c r="F149" s="60">
        <v>0.58680555555555558</v>
      </c>
      <c r="G149" s="6"/>
      <c r="H149" s="6"/>
      <c r="I149" s="6"/>
      <c r="J149" s="16"/>
      <c r="K149" s="92">
        <f t="shared" si="1"/>
        <v>0.1875</v>
      </c>
    </row>
    <row r="150" spans="1:14" x14ac:dyDescent="0.25">
      <c r="A150" s="94"/>
      <c r="B150" s="60">
        <v>0.58333333333333337</v>
      </c>
      <c r="C150" s="75" t="s">
        <v>391</v>
      </c>
      <c r="D150" s="77" t="s">
        <v>1670</v>
      </c>
      <c r="E150" s="6"/>
      <c r="F150" s="60">
        <v>0.39583333333333331</v>
      </c>
      <c r="G150" s="6"/>
      <c r="H150" s="6"/>
      <c r="I150" s="6"/>
      <c r="J150" s="16"/>
      <c r="K150" s="92"/>
    </row>
    <row r="151" spans="1:14" x14ac:dyDescent="0.25">
      <c r="A151" s="94"/>
      <c r="B151" s="60"/>
      <c r="C151" s="75"/>
      <c r="D151" s="6"/>
      <c r="E151" s="6"/>
      <c r="F151" s="60"/>
      <c r="G151" s="6"/>
      <c r="H151" s="6"/>
      <c r="I151" s="6"/>
      <c r="J151" s="16"/>
      <c r="K151" s="92"/>
    </row>
    <row r="152" spans="1:14" x14ac:dyDescent="0.25">
      <c r="A152" s="94">
        <v>42572</v>
      </c>
      <c r="B152" s="60">
        <v>0.38194444444444442</v>
      </c>
      <c r="C152" s="75">
        <v>10</v>
      </c>
      <c r="D152" s="6" t="s">
        <v>1714</v>
      </c>
      <c r="E152" s="6" t="s">
        <v>1715</v>
      </c>
      <c r="F152" s="60">
        <v>0.54513888888888895</v>
      </c>
      <c r="G152" s="62" t="s">
        <v>1717</v>
      </c>
      <c r="H152" s="6" t="s">
        <v>1654</v>
      </c>
      <c r="I152" s="6" t="s">
        <v>1718</v>
      </c>
      <c r="J152" s="16"/>
      <c r="K152" s="92">
        <f t="shared" ref="K152" si="2">F152-B152</f>
        <v>0.16319444444444453</v>
      </c>
    </row>
    <row r="153" spans="1:14" x14ac:dyDescent="0.25">
      <c r="A153" s="94"/>
      <c r="B153" s="60"/>
      <c r="C153" s="75">
        <v>10</v>
      </c>
      <c r="D153" s="6" t="s">
        <v>1719</v>
      </c>
      <c r="E153" s="6" t="s">
        <v>1716</v>
      </c>
      <c r="F153" s="60"/>
      <c r="G153" s="62"/>
      <c r="H153" s="6"/>
      <c r="I153" s="6"/>
      <c r="J153" s="16"/>
      <c r="K153" s="92"/>
    </row>
    <row r="154" spans="1:14" x14ac:dyDescent="0.25">
      <c r="A154" s="94"/>
      <c r="B154" s="60"/>
      <c r="C154" s="75">
        <v>12</v>
      </c>
      <c r="D154" s="6" t="s">
        <v>1720</v>
      </c>
      <c r="E154" s="6"/>
      <c r="F154" s="60"/>
      <c r="G154" s="62"/>
      <c r="H154" s="6"/>
      <c r="I154" s="6" t="s">
        <v>1721</v>
      </c>
      <c r="J154" s="16"/>
      <c r="K154" s="92"/>
    </row>
    <row r="155" spans="1:14" x14ac:dyDescent="0.25">
      <c r="A155" s="94"/>
      <c r="B155" s="60"/>
      <c r="C155" s="75">
        <v>10</v>
      </c>
      <c r="D155" s="6" t="s">
        <v>1722</v>
      </c>
      <c r="E155" s="6"/>
      <c r="F155" s="60"/>
      <c r="G155" s="62"/>
      <c r="H155" s="62"/>
      <c r="I155" s="6"/>
      <c r="J155" s="16"/>
      <c r="K155" s="92"/>
    </row>
    <row r="156" spans="1:14" x14ac:dyDescent="0.25">
      <c r="A156" s="94"/>
      <c r="B156" s="60"/>
      <c r="C156" s="75">
        <v>6</v>
      </c>
      <c r="D156" s="6" t="s">
        <v>1723</v>
      </c>
      <c r="E156" s="6"/>
      <c r="F156" s="60"/>
      <c r="G156" s="62"/>
      <c r="H156" s="6"/>
      <c r="I156" s="6"/>
      <c r="J156" s="16"/>
      <c r="K156" s="92"/>
    </row>
    <row r="157" spans="1:14" x14ac:dyDescent="0.25">
      <c r="A157" s="94"/>
      <c r="B157" s="60"/>
      <c r="C157" s="75">
        <v>6</v>
      </c>
      <c r="D157" s="6" t="s">
        <v>1726</v>
      </c>
      <c r="E157" s="6"/>
      <c r="F157" s="60"/>
      <c r="G157" s="62"/>
      <c r="H157" s="6"/>
      <c r="I157" s="6" t="s">
        <v>1724</v>
      </c>
      <c r="J157" s="16"/>
      <c r="K157" s="92"/>
    </row>
    <row r="158" spans="1:14" x14ac:dyDescent="0.25">
      <c r="A158" s="94"/>
      <c r="B158" s="60"/>
      <c r="C158" s="75">
        <v>6</v>
      </c>
      <c r="D158" s="6" t="s">
        <v>1725</v>
      </c>
      <c r="E158" s="6"/>
      <c r="F158" s="60"/>
      <c r="G158" s="62"/>
      <c r="H158" s="6"/>
      <c r="I158" s="6"/>
      <c r="J158" s="16"/>
      <c r="K158" s="92"/>
      <c r="L158" s="92"/>
    </row>
    <row r="159" spans="1:14" x14ac:dyDescent="0.25">
      <c r="A159" s="94"/>
      <c r="B159" s="60"/>
      <c r="C159" s="75"/>
      <c r="D159" s="6"/>
      <c r="E159" s="6"/>
      <c r="F159" s="60"/>
      <c r="G159" s="62"/>
      <c r="H159" s="6"/>
      <c r="I159" s="6"/>
      <c r="J159" s="16"/>
      <c r="K159" s="92"/>
    </row>
    <row r="160" spans="1:14" x14ac:dyDescent="0.25">
      <c r="A160" s="94"/>
      <c r="B160" s="60">
        <v>0.40277777777777773</v>
      </c>
      <c r="C160" s="75">
        <v>4</v>
      </c>
      <c r="D160" s="6" t="s">
        <v>1728</v>
      </c>
      <c r="E160" s="6" t="s">
        <v>1727</v>
      </c>
      <c r="F160" s="60">
        <v>0.55555555555555558</v>
      </c>
      <c r="G160" s="62" t="s">
        <v>1717</v>
      </c>
      <c r="H160" s="6" t="s">
        <v>783</v>
      </c>
      <c r="I160" s="6"/>
      <c r="J160" s="16"/>
      <c r="K160" s="92">
        <f t="shared" ref="K160:K162" si="3">F160-B160</f>
        <v>0.15277777777777785</v>
      </c>
      <c r="L160" s="14"/>
    </row>
    <row r="161" spans="1:12" x14ac:dyDescent="0.25">
      <c r="A161" s="94"/>
      <c r="B161" s="60"/>
      <c r="C161" s="75"/>
      <c r="D161" s="6"/>
      <c r="E161" s="6"/>
      <c r="F161" s="60"/>
      <c r="G161" s="62"/>
      <c r="H161" s="6"/>
      <c r="I161" s="6"/>
      <c r="J161" s="16"/>
      <c r="K161" s="92"/>
    </row>
    <row r="162" spans="1:12" x14ac:dyDescent="0.25">
      <c r="A162" s="94"/>
      <c r="B162" s="60">
        <v>0.3923611111111111</v>
      </c>
      <c r="C162" s="75">
        <v>6</v>
      </c>
      <c r="D162" s="6" t="s">
        <v>1729</v>
      </c>
      <c r="E162" s="6" t="s">
        <v>1731</v>
      </c>
      <c r="F162" s="60">
        <v>0.59027777777777779</v>
      </c>
      <c r="G162" s="62" t="s">
        <v>1717</v>
      </c>
      <c r="H162" s="6" t="s">
        <v>501</v>
      </c>
      <c r="I162" s="6"/>
      <c r="J162" s="16"/>
      <c r="K162" s="92">
        <f t="shared" si="3"/>
        <v>0.19791666666666669</v>
      </c>
      <c r="L162" s="14"/>
    </row>
    <row r="163" spans="1:12" x14ac:dyDescent="0.25">
      <c r="A163" s="94"/>
      <c r="B163" s="60"/>
      <c r="C163" s="75"/>
      <c r="D163" s="6" t="s">
        <v>1730</v>
      </c>
      <c r="E163" s="6"/>
      <c r="F163" s="60"/>
      <c r="G163" s="62"/>
      <c r="H163" s="6"/>
      <c r="I163" s="102"/>
      <c r="J163" s="16"/>
      <c r="K163" s="92"/>
    </row>
    <row r="164" spans="1:12" x14ac:dyDescent="0.25">
      <c r="A164" s="94"/>
      <c r="B164" s="60"/>
      <c r="C164" s="75"/>
      <c r="D164" s="6"/>
      <c r="E164" s="6"/>
      <c r="F164" s="60"/>
      <c r="G164" s="62"/>
      <c r="H164" s="6"/>
      <c r="I164" s="6"/>
      <c r="J164" s="16"/>
      <c r="K164" s="92"/>
    </row>
    <row r="165" spans="1:12" x14ac:dyDescent="0.25">
      <c r="A165" s="94"/>
      <c r="B165" s="60">
        <v>0.4513888888888889</v>
      </c>
      <c r="C165" s="75">
        <v>6</v>
      </c>
      <c r="D165" s="6" t="s">
        <v>1732</v>
      </c>
      <c r="E165" s="6" t="s">
        <v>1330</v>
      </c>
      <c r="F165" s="60">
        <v>0.61458333333333337</v>
      </c>
      <c r="G165" s="62" t="s">
        <v>1717</v>
      </c>
      <c r="H165" s="6" t="s">
        <v>326</v>
      </c>
      <c r="I165" s="6"/>
      <c r="J165" s="16"/>
      <c r="K165" s="92">
        <f t="shared" ref="K165" si="4">F165-B165</f>
        <v>0.16319444444444448</v>
      </c>
    </row>
    <row r="166" spans="1:12" x14ac:dyDescent="0.25">
      <c r="A166" s="94"/>
      <c r="B166" s="60"/>
      <c r="C166" s="75">
        <v>6</v>
      </c>
      <c r="D166" s="6" t="s">
        <v>1733</v>
      </c>
      <c r="E166" s="6"/>
      <c r="F166" s="60"/>
      <c r="G166" s="62"/>
      <c r="H166" s="6"/>
      <c r="I166" s="6"/>
      <c r="J166" s="16"/>
      <c r="K166" s="92"/>
    </row>
    <row r="167" spans="1:12" x14ac:dyDescent="0.25">
      <c r="A167" s="94"/>
      <c r="B167" s="60"/>
      <c r="C167" s="75">
        <v>6</v>
      </c>
      <c r="D167" s="6" t="s">
        <v>1734</v>
      </c>
      <c r="E167" s="6"/>
      <c r="F167" s="60"/>
      <c r="G167" s="62"/>
      <c r="H167" s="6"/>
      <c r="I167" s="102"/>
      <c r="J167" s="16"/>
      <c r="K167" s="92"/>
    </row>
    <row r="168" spans="1:12" x14ac:dyDescent="0.25">
      <c r="A168" s="94"/>
      <c r="B168" s="60"/>
      <c r="C168" s="75"/>
      <c r="D168" s="6"/>
      <c r="E168" s="6"/>
      <c r="F168" s="60"/>
      <c r="G168" s="62"/>
      <c r="H168" s="6"/>
      <c r="I168" s="102"/>
      <c r="J168" s="16"/>
      <c r="K168" s="92"/>
    </row>
    <row r="169" spans="1:12" x14ac:dyDescent="0.25">
      <c r="A169" s="94">
        <v>42573</v>
      </c>
      <c r="B169" s="60">
        <v>0.3888888888888889</v>
      </c>
      <c r="C169" s="75">
        <v>6</v>
      </c>
      <c r="D169" s="6" t="s">
        <v>1621</v>
      </c>
      <c r="E169" s="6" t="s">
        <v>1330</v>
      </c>
      <c r="F169" s="60">
        <v>0.48958333333333331</v>
      </c>
      <c r="G169" s="62" t="s">
        <v>795</v>
      </c>
      <c r="H169" s="6" t="s">
        <v>16</v>
      </c>
      <c r="I169" s="102"/>
      <c r="J169" s="16"/>
      <c r="K169" s="92">
        <f t="shared" ref="K169" si="5">F169-B169</f>
        <v>0.10069444444444442</v>
      </c>
    </row>
    <row r="170" spans="1:12" x14ac:dyDescent="0.25">
      <c r="A170" s="94"/>
      <c r="B170" s="60"/>
      <c r="C170" s="75" t="s">
        <v>391</v>
      </c>
      <c r="D170" s="6"/>
      <c r="E170" s="6"/>
      <c r="F170" s="60"/>
      <c r="G170" s="62"/>
      <c r="H170" s="6"/>
      <c r="I170" s="102"/>
      <c r="J170" s="16"/>
      <c r="K170" s="92"/>
    </row>
    <row r="171" spans="1:12" x14ac:dyDescent="0.25">
      <c r="A171" s="94"/>
      <c r="B171" s="60"/>
      <c r="C171" s="75"/>
      <c r="D171" s="6"/>
      <c r="E171" s="6"/>
      <c r="F171" s="60"/>
      <c r="G171" s="62"/>
      <c r="H171" s="6"/>
      <c r="I171" s="6"/>
      <c r="J171" s="16"/>
      <c r="K171" s="92"/>
    </row>
    <row r="172" spans="1:12" x14ac:dyDescent="0.25">
      <c r="A172" s="94"/>
      <c r="B172" s="60">
        <v>0.40972222222222227</v>
      </c>
      <c r="C172" s="75">
        <v>8</v>
      </c>
      <c r="D172" s="6" t="s">
        <v>1735</v>
      </c>
      <c r="E172" s="6" t="s">
        <v>1736</v>
      </c>
      <c r="F172" s="60">
        <v>0.66319444444444442</v>
      </c>
      <c r="G172" s="62" t="s">
        <v>795</v>
      </c>
      <c r="H172" s="6" t="s">
        <v>326</v>
      </c>
      <c r="I172" s="6"/>
      <c r="J172" s="16"/>
      <c r="K172" s="92">
        <f t="shared" ref="K172" si="6">F172-B172</f>
        <v>0.25347222222222215</v>
      </c>
    </row>
    <row r="173" spans="1:12" x14ac:dyDescent="0.25">
      <c r="A173" s="94"/>
      <c r="B173" s="60"/>
      <c r="C173" s="75">
        <v>8</v>
      </c>
      <c r="D173" s="6"/>
      <c r="E173" s="6"/>
      <c r="F173" s="60"/>
      <c r="G173" s="62"/>
      <c r="H173" s="6"/>
      <c r="I173" s="102"/>
      <c r="J173" s="16"/>
      <c r="K173" s="92"/>
    </row>
    <row r="174" spans="1:12" x14ac:dyDescent="0.25">
      <c r="A174" s="94"/>
      <c r="B174" s="60"/>
      <c r="C174" s="75"/>
      <c r="D174" s="6"/>
      <c r="E174" s="6"/>
      <c r="F174" s="60"/>
      <c r="G174" s="62"/>
      <c r="H174" s="6"/>
      <c r="I174" s="6"/>
      <c r="J174" s="16"/>
      <c r="K174" s="92"/>
    </row>
    <row r="175" spans="1:12" x14ac:dyDescent="0.25">
      <c r="A175" s="94"/>
      <c r="B175" s="60">
        <v>0.56597222222222221</v>
      </c>
      <c r="C175" s="75">
        <v>12</v>
      </c>
      <c r="D175" s="6" t="s">
        <v>1737</v>
      </c>
      <c r="E175" s="6" t="s">
        <v>1739</v>
      </c>
      <c r="F175" s="60">
        <v>0.61458333333333337</v>
      </c>
      <c r="G175" s="62" t="s">
        <v>795</v>
      </c>
      <c r="H175" s="6" t="s">
        <v>1654</v>
      </c>
      <c r="I175" s="102"/>
      <c r="J175" s="16"/>
      <c r="K175" s="92">
        <f t="shared" ref="K175" si="7">F175-B175</f>
        <v>4.861111111111116E-2</v>
      </c>
    </row>
    <row r="176" spans="1:12" x14ac:dyDescent="0.25">
      <c r="A176" s="94"/>
      <c r="B176" s="60"/>
      <c r="C176" s="75">
        <v>8</v>
      </c>
      <c r="D176" s="6" t="s">
        <v>1738</v>
      </c>
      <c r="E176" s="6"/>
      <c r="F176" s="60"/>
      <c r="G176" s="6"/>
      <c r="H176" s="6"/>
      <c r="I176" s="6"/>
      <c r="J176" s="16"/>
      <c r="K176" s="92"/>
    </row>
    <row r="177" spans="1:11" x14ac:dyDescent="0.25">
      <c r="A177" s="94"/>
      <c r="B177" s="60"/>
      <c r="C177" s="75"/>
      <c r="D177" s="6"/>
      <c r="E177" s="6"/>
      <c r="F177" s="60"/>
      <c r="G177" s="62"/>
      <c r="H177" s="6"/>
      <c r="I177" s="6"/>
      <c r="J177" s="16"/>
      <c r="K177" s="92"/>
    </row>
    <row r="178" spans="1:11" x14ac:dyDescent="0.25">
      <c r="A178" s="94"/>
      <c r="B178" s="60">
        <v>0.875</v>
      </c>
      <c r="C178" s="75">
        <v>30</v>
      </c>
      <c r="D178" s="6" t="s">
        <v>1740</v>
      </c>
      <c r="E178" s="77" t="s">
        <v>1741</v>
      </c>
      <c r="F178" s="60">
        <v>1</v>
      </c>
      <c r="G178" s="6" t="s">
        <v>1742</v>
      </c>
      <c r="H178" s="6"/>
      <c r="I178" s="6"/>
      <c r="J178" s="16"/>
      <c r="K178" s="92">
        <f t="shared" ref="K178:K179" si="8">F178-B178</f>
        <v>0.125</v>
      </c>
    </row>
    <row r="179" spans="1:11" x14ac:dyDescent="0.25">
      <c r="A179" s="94">
        <v>42574</v>
      </c>
      <c r="B179" s="60">
        <v>0</v>
      </c>
      <c r="C179" s="75">
        <v>30</v>
      </c>
      <c r="D179" s="6"/>
      <c r="E179" s="6"/>
      <c r="F179" s="60">
        <v>0.2986111111111111</v>
      </c>
      <c r="G179" s="6"/>
      <c r="H179" s="6"/>
      <c r="I179" s="6"/>
      <c r="J179" s="16"/>
      <c r="K179" s="92">
        <f t="shared" si="8"/>
        <v>0.2986111111111111</v>
      </c>
    </row>
    <row r="180" spans="1:11" x14ac:dyDescent="0.25">
      <c r="A180" s="94"/>
      <c r="B180" s="60">
        <v>0.9375</v>
      </c>
      <c r="C180" s="75">
        <v>24</v>
      </c>
      <c r="D180" s="6" t="s">
        <v>1743</v>
      </c>
      <c r="E180" s="6" t="s">
        <v>1744</v>
      </c>
      <c r="F180" s="60"/>
      <c r="G180" s="62"/>
      <c r="H180" s="6"/>
      <c r="I180" s="6"/>
      <c r="J180" s="16"/>
      <c r="K180" s="92"/>
    </row>
    <row r="181" spans="1:11" x14ac:dyDescent="0.25">
      <c r="A181" s="94"/>
      <c r="B181" s="60">
        <v>0.89583333333333337</v>
      </c>
      <c r="C181" s="108">
        <v>60</v>
      </c>
      <c r="D181" s="6" t="s">
        <v>1745</v>
      </c>
      <c r="E181" s="6" t="s">
        <v>1744</v>
      </c>
      <c r="F181" s="60"/>
      <c r="G181" s="62"/>
      <c r="H181" s="6"/>
      <c r="I181" s="6"/>
      <c r="J181" s="16"/>
      <c r="K181" s="92"/>
    </row>
    <row r="182" spans="1:11" x14ac:dyDescent="0.25">
      <c r="A182" s="94"/>
      <c r="B182" s="60"/>
      <c r="C182" s="75"/>
      <c r="D182" s="6"/>
      <c r="E182" s="6"/>
      <c r="F182" s="60"/>
      <c r="G182" s="62"/>
      <c r="H182" s="6"/>
      <c r="I182" s="6"/>
      <c r="J182" s="16"/>
      <c r="K182" s="92"/>
    </row>
    <row r="183" spans="1:11" x14ac:dyDescent="0.25">
      <c r="A183" s="94"/>
      <c r="B183" s="60">
        <v>6.25E-2</v>
      </c>
      <c r="C183" s="75"/>
      <c r="D183" s="77" t="s">
        <v>1746</v>
      </c>
      <c r="E183" s="6"/>
      <c r="F183" s="60"/>
      <c r="G183" s="62"/>
      <c r="H183" s="6"/>
      <c r="I183" s="6"/>
      <c r="J183" s="16"/>
      <c r="K183" s="92"/>
    </row>
    <row r="184" spans="1:11" x14ac:dyDescent="0.25">
      <c r="A184" s="94"/>
      <c r="B184" s="60"/>
      <c r="C184" s="75"/>
      <c r="D184" s="77" t="s">
        <v>1747</v>
      </c>
      <c r="E184" s="6"/>
      <c r="F184" s="60"/>
      <c r="G184" s="6"/>
      <c r="H184" s="6"/>
      <c r="I184" s="6"/>
      <c r="J184" s="16"/>
      <c r="K184" s="92"/>
    </row>
    <row r="185" spans="1:11" x14ac:dyDescent="0.25">
      <c r="A185" s="94"/>
      <c r="B185" s="60"/>
      <c r="C185" s="75"/>
      <c r="D185" s="6"/>
      <c r="E185" s="6"/>
      <c r="F185" s="60"/>
      <c r="G185" s="6"/>
      <c r="H185" s="6"/>
      <c r="I185" s="6"/>
      <c r="J185" s="16"/>
      <c r="K185" s="92"/>
    </row>
    <row r="186" spans="1:11" x14ac:dyDescent="0.25">
      <c r="A186" s="94">
        <v>42574</v>
      </c>
      <c r="B186" s="60">
        <v>0.33333333333333331</v>
      </c>
      <c r="C186" s="75">
        <v>10</v>
      </c>
      <c r="D186" s="6" t="s">
        <v>1714</v>
      </c>
      <c r="E186" s="6" t="s">
        <v>1330</v>
      </c>
      <c r="F186" s="60">
        <v>0.70833333333333337</v>
      </c>
      <c r="G186" s="62" t="s">
        <v>500</v>
      </c>
      <c r="H186" s="6" t="s">
        <v>783</v>
      </c>
      <c r="I186" s="6" t="s">
        <v>1748</v>
      </c>
      <c r="J186" s="16"/>
      <c r="K186" s="92">
        <f>F186-B186</f>
        <v>0.37500000000000006</v>
      </c>
    </row>
    <row r="187" spans="1:11" x14ac:dyDescent="0.25">
      <c r="A187" s="94"/>
      <c r="B187" s="60"/>
      <c r="C187" s="75">
        <v>10</v>
      </c>
      <c r="D187" s="6" t="s">
        <v>1719</v>
      </c>
      <c r="E187" s="6"/>
      <c r="F187" s="60"/>
      <c r="G187" s="6"/>
      <c r="H187" s="6"/>
      <c r="I187" s="6" t="s">
        <v>1749</v>
      </c>
      <c r="J187" s="16"/>
      <c r="K187" s="92"/>
    </row>
    <row r="188" spans="1:11" x14ac:dyDescent="0.25">
      <c r="A188" s="94"/>
      <c r="B188" s="60"/>
      <c r="C188" s="75">
        <v>12</v>
      </c>
      <c r="D188" s="6" t="s">
        <v>1720</v>
      </c>
      <c r="E188" s="6"/>
      <c r="F188" s="60"/>
      <c r="G188" s="6"/>
      <c r="H188" s="6"/>
      <c r="I188" s="6"/>
      <c r="J188" s="16"/>
      <c r="K188" s="92"/>
    </row>
    <row r="189" spans="1:11" x14ac:dyDescent="0.25">
      <c r="A189" s="94"/>
      <c r="B189" s="60"/>
      <c r="C189" s="75">
        <v>10</v>
      </c>
      <c r="D189" s="6" t="s">
        <v>1722</v>
      </c>
      <c r="E189" s="6"/>
      <c r="F189" s="60"/>
      <c r="G189" s="6"/>
      <c r="H189" s="6"/>
      <c r="I189" s="6"/>
      <c r="J189" s="16"/>
      <c r="K189" s="92"/>
    </row>
    <row r="190" spans="1:11" x14ac:dyDescent="0.25">
      <c r="A190" s="94"/>
      <c r="B190" s="60"/>
      <c r="C190" s="75">
        <v>6</v>
      </c>
      <c r="D190" s="6" t="s">
        <v>1723</v>
      </c>
      <c r="E190" s="6"/>
      <c r="F190" s="60"/>
      <c r="G190" s="6"/>
      <c r="H190" s="6"/>
      <c r="I190" s="6"/>
      <c r="J190" s="16"/>
      <c r="K190" s="92"/>
    </row>
    <row r="191" spans="1:11" x14ac:dyDescent="0.25">
      <c r="A191" s="94"/>
      <c r="B191" s="60"/>
      <c r="C191" s="75">
        <v>6</v>
      </c>
      <c r="D191" s="6" t="s">
        <v>1726</v>
      </c>
      <c r="E191" s="6"/>
      <c r="F191" s="60"/>
      <c r="G191" s="113"/>
      <c r="H191" s="6"/>
      <c r="I191" s="102"/>
      <c r="J191" s="16"/>
      <c r="K191" s="92"/>
    </row>
    <row r="192" spans="1:11" x14ac:dyDescent="0.25">
      <c r="A192" s="94"/>
      <c r="B192" s="60"/>
      <c r="C192" s="75">
        <v>6</v>
      </c>
      <c r="D192" s="6" t="s">
        <v>1725</v>
      </c>
      <c r="E192" s="6"/>
      <c r="F192" s="60"/>
      <c r="G192" s="6"/>
      <c r="H192" s="6"/>
      <c r="I192" s="6"/>
      <c r="J192" s="16"/>
      <c r="K192" s="92"/>
    </row>
    <row r="193" spans="1:11" x14ac:dyDescent="0.25">
      <c r="A193" s="94"/>
      <c r="B193" s="60"/>
      <c r="C193" s="75"/>
      <c r="D193" s="6"/>
      <c r="E193" s="6"/>
      <c r="F193" s="60"/>
      <c r="G193" s="6"/>
      <c r="H193" s="6"/>
      <c r="I193" s="6"/>
      <c r="J193" s="16"/>
      <c r="K193" s="92"/>
    </row>
    <row r="194" spans="1:11" x14ac:dyDescent="0.25">
      <c r="A194" s="94"/>
      <c r="B194" s="60"/>
      <c r="C194" s="75"/>
      <c r="D194" s="77" t="s">
        <v>1793</v>
      </c>
      <c r="E194" s="6"/>
      <c r="F194" s="60"/>
      <c r="G194" s="6"/>
      <c r="H194" s="6"/>
      <c r="I194" s="6"/>
      <c r="J194" s="16"/>
      <c r="K194" s="92"/>
    </row>
    <row r="195" spans="1:11" x14ac:dyDescent="0.25">
      <c r="A195" s="94"/>
      <c r="B195" s="60"/>
      <c r="C195" s="75"/>
      <c r="D195" s="6"/>
      <c r="E195" s="6"/>
      <c r="F195" s="60"/>
      <c r="G195" s="6"/>
      <c r="H195" s="6"/>
      <c r="I195" s="6"/>
      <c r="J195" s="16"/>
      <c r="K195" s="92"/>
    </row>
    <row r="196" spans="1:11" x14ac:dyDescent="0.25">
      <c r="A196" s="94">
        <v>42575</v>
      </c>
      <c r="B196" s="60"/>
      <c r="C196" s="75">
        <v>6</v>
      </c>
      <c r="D196" s="6" t="s">
        <v>1723</v>
      </c>
      <c r="E196" s="6" t="s">
        <v>1806</v>
      </c>
      <c r="F196" s="60">
        <v>0.33333333333333331</v>
      </c>
      <c r="G196" s="62" t="s">
        <v>500</v>
      </c>
      <c r="H196" s="6"/>
      <c r="I196" s="6"/>
      <c r="J196" s="16"/>
      <c r="K196" s="92"/>
    </row>
    <row r="197" spans="1:11" x14ac:dyDescent="0.25">
      <c r="A197" s="94"/>
      <c r="B197" s="60">
        <v>0.33333333333333331</v>
      </c>
      <c r="C197" s="75">
        <v>6</v>
      </c>
      <c r="D197" s="6" t="s">
        <v>1805</v>
      </c>
      <c r="E197" s="6"/>
      <c r="F197" s="60"/>
      <c r="G197" s="6"/>
      <c r="H197" s="6"/>
      <c r="I197" s="6"/>
      <c r="J197" s="16"/>
      <c r="K197" s="92"/>
    </row>
    <row r="198" spans="1:11" x14ac:dyDescent="0.25">
      <c r="A198" s="94"/>
      <c r="B198" s="60">
        <v>0.33333333333333331</v>
      </c>
      <c r="C198" s="75">
        <v>6</v>
      </c>
      <c r="D198" s="6" t="s">
        <v>1725</v>
      </c>
      <c r="E198" s="6"/>
      <c r="F198" s="60"/>
      <c r="G198" s="6"/>
      <c r="H198" s="6"/>
      <c r="I198" s="6"/>
      <c r="J198" s="16"/>
      <c r="K198" s="92"/>
    </row>
    <row r="199" spans="1:11" x14ac:dyDescent="0.25">
      <c r="A199" s="94"/>
      <c r="B199" s="60"/>
      <c r="C199" s="75"/>
      <c r="D199" s="6"/>
      <c r="E199" s="6"/>
      <c r="F199" s="60"/>
      <c r="G199" s="6"/>
      <c r="H199" s="6"/>
      <c r="I199" s="6"/>
      <c r="J199" s="16"/>
      <c r="K199" s="92"/>
    </row>
    <row r="200" spans="1:11" x14ac:dyDescent="0.25">
      <c r="A200" s="94"/>
      <c r="B200" s="60"/>
      <c r="C200" s="75"/>
      <c r="D200" s="6"/>
      <c r="E200" s="6"/>
      <c r="F200" s="60"/>
      <c r="G200" s="6"/>
      <c r="H200" s="6"/>
      <c r="I200" s="6"/>
      <c r="J200" s="16"/>
      <c r="K200" s="92"/>
    </row>
    <row r="201" spans="1:11" x14ac:dyDescent="0.25">
      <c r="A201" s="94">
        <v>42577</v>
      </c>
      <c r="B201" s="60">
        <v>0.39583333333333331</v>
      </c>
      <c r="C201" s="75">
        <v>6</v>
      </c>
      <c r="D201" s="6" t="s">
        <v>1794</v>
      </c>
      <c r="E201" s="6" t="s">
        <v>1334</v>
      </c>
      <c r="F201" s="60">
        <v>0.63888888888888895</v>
      </c>
      <c r="G201" s="6" t="s">
        <v>1795</v>
      </c>
      <c r="H201" s="6" t="s">
        <v>1654</v>
      </c>
      <c r="I201" s="6"/>
      <c r="J201" s="16"/>
      <c r="K201" s="92">
        <f>F201-B201</f>
        <v>0.24305555555555564</v>
      </c>
    </row>
    <row r="202" spans="1:11" x14ac:dyDescent="0.25">
      <c r="A202" s="94"/>
      <c r="B202" s="60"/>
      <c r="C202" s="75"/>
      <c r="D202" s="6"/>
      <c r="E202" s="6"/>
      <c r="F202" s="60"/>
      <c r="G202" s="62"/>
      <c r="H202" s="6"/>
      <c r="I202" s="6"/>
      <c r="J202" s="16"/>
      <c r="K202" s="92"/>
    </row>
    <row r="203" spans="1:11" x14ac:dyDescent="0.25">
      <c r="A203" s="94">
        <v>42578</v>
      </c>
      <c r="B203" s="60">
        <v>0.51041666666666663</v>
      </c>
      <c r="C203" s="75">
        <v>6</v>
      </c>
      <c r="D203" s="6" t="s">
        <v>1796</v>
      </c>
      <c r="E203" s="6" t="s">
        <v>1797</v>
      </c>
      <c r="F203" s="60">
        <v>0.60416666666666663</v>
      </c>
      <c r="G203" s="6" t="s">
        <v>1795</v>
      </c>
      <c r="H203" s="6" t="s">
        <v>326</v>
      </c>
      <c r="I203" s="102"/>
      <c r="J203" s="16"/>
      <c r="K203" s="92">
        <f>F203-B203</f>
        <v>9.375E-2</v>
      </c>
    </row>
    <row r="204" spans="1:11" x14ac:dyDescent="0.25">
      <c r="A204" s="94"/>
      <c r="B204" s="60"/>
      <c r="C204" s="75">
        <v>6</v>
      </c>
      <c r="D204" s="6"/>
      <c r="E204" s="6"/>
      <c r="F204" s="60"/>
      <c r="G204" s="6"/>
      <c r="H204" s="6"/>
      <c r="I204" s="6"/>
      <c r="J204" s="16"/>
      <c r="K204" s="92"/>
    </row>
    <row r="205" spans="1:11" x14ac:dyDescent="0.25">
      <c r="A205" s="94"/>
      <c r="B205" s="60"/>
      <c r="C205" s="75">
        <v>6</v>
      </c>
      <c r="D205" s="6"/>
      <c r="E205" s="6"/>
      <c r="F205" s="60"/>
      <c r="G205" s="6"/>
      <c r="H205" s="6"/>
      <c r="I205" s="6"/>
      <c r="J205" s="16"/>
      <c r="K205" s="92"/>
    </row>
    <row r="206" spans="1:11" x14ac:dyDescent="0.25">
      <c r="A206" s="94"/>
      <c r="B206" s="60"/>
      <c r="C206" s="75">
        <v>6</v>
      </c>
      <c r="D206" s="6"/>
      <c r="E206" s="6"/>
      <c r="F206" s="60"/>
      <c r="G206" s="6"/>
      <c r="H206" s="6"/>
      <c r="I206" s="6"/>
      <c r="J206" s="16"/>
      <c r="K206" s="92"/>
    </row>
    <row r="207" spans="1:11" x14ac:dyDescent="0.25">
      <c r="A207" s="94"/>
      <c r="B207" s="60"/>
      <c r="C207" s="75"/>
      <c r="D207" s="6"/>
      <c r="E207" s="6"/>
      <c r="F207" s="60"/>
      <c r="G207" s="6"/>
      <c r="H207" s="6"/>
      <c r="I207" s="6"/>
      <c r="J207" s="16"/>
      <c r="K207" s="92"/>
    </row>
    <row r="208" spans="1:11" x14ac:dyDescent="0.25">
      <c r="A208" s="94"/>
      <c r="B208" s="60">
        <v>0.39583333333333331</v>
      </c>
      <c r="C208" s="75">
        <v>16</v>
      </c>
      <c r="D208" s="6" t="s">
        <v>1798</v>
      </c>
      <c r="E208" s="6" t="s">
        <v>1259</v>
      </c>
      <c r="F208" s="60">
        <v>0.58333333333333337</v>
      </c>
      <c r="G208" s="6" t="s">
        <v>1795</v>
      </c>
      <c r="H208" s="6" t="s">
        <v>501</v>
      </c>
      <c r="I208" s="6"/>
      <c r="J208" s="16"/>
      <c r="K208" s="92">
        <f>F208-B208</f>
        <v>0.18750000000000006</v>
      </c>
    </row>
    <row r="209" spans="1:11" x14ac:dyDescent="0.25">
      <c r="A209" s="94"/>
      <c r="B209" s="60"/>
      <c r="C209" s="75"/>
      <c r="D209" s="6"/>
      <c r="E209" s="6" t="s">
        <v>1799</v>
      </c>
      <c r="F209" s="60"/>
      <c r="G209" s="6"/>
      <c r="H209" s="6"/>
      <c r="I209" s="6"/>
      <c r="J209" s="16"/>
      <c r="K209" s="92"/>
    </row>
    <row r="210" spans="1:11" x14ac:dyDescent="0.25">
      <c r="A210" s="94"/>
      <c r="B210" s="60"/>
      <c r="C210" s="75"/>
      <c r="D210" s="6"/>
      <c r="E210" s="6"/>
      <c r="F210" s="60"/>
      <c r="G210" s="6"/>
      <c r="H210" s="6"/>
      <c r="I210" s="6"/>
      <c r="J210" s="16"/>
      <c r="K210" s="92"/>
    </row>
    <row r="211" spans="1:11" x14ac:dyDescent="0.25">
      <c r="A211" s="94"/>
      <c r="B211" s="60"/>
      <c r="C211" s="75"/>
      <c r="D211" s="6"/>
      <c r="E211" s="6"/>
      <c r="F211" s="60"/>
      <c r="G211" s="6"/>
      <c r="H211" s="6"/>
      <c r="I211" s="6"/>
      <c r="J211" s="16"/>
      <c r="K211" s="92"/>
    </row>
    <row r="212" spans="1:11" x14ac:dyDescent="0.25">
      <c r="A212" s="94">
        <v>42579</v>
      </c>
      <c r="B212" s="60">
        <v>0.43055555555555558</v>
      </c>
      <c r="C212" s="75">
        <v>3</v>
      </c>
      <c r="D212" s="6" t="s">
        <v>1800</v>
      </c>
      <c r="E212" s="6" t="s">
        <v>1769</v>
      </c>
      <c r="F212" s="60">
        <v>0.54166666666666663</v>
      </c>
      <c r="G212" s="6" t="s">
        <v>1795</v>
      </c>
      <c r="H212" s="6" t="s">
        <v>694</v>
      </c>
      <c r="I212" s="6"/>
      <c r="J212" s="16"/>
      <c r="K212" s="92">
        <f>F212-B212</f>
        <v>0.11111111111111105</v>
      </c>
    </row>
    <row r="213" spans="1:11" x14ac:dyDescent="0.25">
      <c r="A213" s="94"/>
      <c r="B213" s="60"/>
      <c r="C213" s="75"/>
      <c r="D213" s="6"/>
      <c r="E213" s="6"/>
      <c r="F213" s="60"/>
      <c r="G213" s="6"/>
      <c r="H213" s="6"/>
      <c r="I213" s="6"/>
      <c r="J213" s="16"/>
      <c r="K213" s="92"/>
    </row>
    <row r="214" spans="1:11" x14ac:dyDescent="0.25">
      <c r="A214" s="94"/>
      <c r="B214" s="60">
        <v>0.47222222222222227</v>
      </c>
      <c r="C214" s="75"/>
      <c r="D214" s="6" t="s">
        <v>1801</v>
      </c>
      <c r="E214" s="6" t="s">
        <v>1802</v>
      </c>
      <c r="F214" s="60">
        <v>0.5</v>
      </c>
      <c r="G214" s="6" t="s">
        <v>1795</v>
      </c>
      <c r="H214" s="6"/>
      <c r="I214" s="6" t="s">
        <v>1803</v>
      </c>
      <c r="J214" s="16"/>
      <c r="K214" s="92"/>
    </row>
    <row r="215" spans="1:11" x14ac:dyDescent="0.25">
      <c r="A215" s="94"/>
      <c r="B215" s="60"/>
      <c r="C215" s="75"/>
      <c r="D215" s="6" t="s">
        <v>1804</v>
      </c>
      <c r="E215" s="6"/>
      <c r="F215" s="60"/>
      <c r="G215" s="6"/>
      <c r="H215" s="6"/>
      <c r="I215" s="6"/>
      <c r="J215" s="16"/>
      <c r="K215" s="92"/>
    </row>
    <row r="216" spans="1:11" x14ac:dyDescent="0.25">
      <c r="A216" s="94"/>
      <c r="B216" s="60"/>
      <c r="C216" s="75"/>
      <c r="D216" s="6"/>
      <c r="E216" s="6"/>
      <c r="F216" s="60"/>
      <c r="G216" s="6"/>
      <c r="H216" s="6"/>
      <c r="I216" s="6"/>
      <c r="J216" s="16"/>
      <c r="K216" s="92"/>
    </row>
    <row r="217" spans="1:11" x14ac:dyDescent="0.25">
      <c r="A217" s="94">
        <v>42581</v>
      </c>
      <c r="B217" s="60">
        <v>0.5625</v>
      </c>
      <c r="C217" s="75">
        <v>10</v>
      </c>
      <c r="D217" s="6" t="s">
        <v>1807</v>
      </c>
      <c r="E217" s="6" t="s">
        <v>1808</v>
      </c>
      <c r="F217" s="60">
        <v>0.68055555555555547</v>
      </c>
      <c r="G217" s="6" t="s">
        <v>500</v>
      </c>
      <c r="H217" s="6" t="s">
        <v>1654</v>
      </c>
      <c r="I217" s="6"/>
      <c r="J217" s="16"/>
      <c r="K217" s="92">
        <f>F217-B217</f>
        <v>0.11805555555555547</v>
      </c>
    </row>
    <row r="218" spans="1:11" x14ac:dyDescent="0.25">
      <c r="A218" s="94"/>
      <c r="B218" s="60"/>
      <c r="C218" s="75">
        <v>10</v>
      </c>
      <c r="D218" s="6"/>
      <c r="E218" s="6"/>
      <c r="F218" s="60"/>
      <c r="G218" s="6"/>
      <c r="H218" s="6"/>
      <c r="I218" s="6"/>
      <c r="J218" s="16"/>
      <c r="K218" s="92"/>
    </row>
    <row r="219" spans="1:11" x14ac:dyDescent="0.25">
      <c r="A219" s="94"/>
      <c r="B219" s="60"/>
      <c r="C219" s="75">
        <v>8</v>
      </c>
      <c r="D219" s="6"/>
      <c r="E219" s="6"/>
      <c r="F219" s="60"/>
      <c r="G219" s="6"/>
      <c r="H219" s="6"/>
      <c r="I219" s="102"/>
      <c r="J219" s="16"/>
      <c r="K219" s="92"/>
    </row>
    <row r="220" spans="1:11" x14ac:dyDescent="0.25">
      <c r="A220" s="94"/>
      <c r="B220" s="60"/>
      <c r="C220" s="75">
        <v>8</v>
      </c>
      <c r="D220" s="6"/>
      <c r="E220" s="6"/>
      <c r="F220" s="60"/>
      <c r="G220" s="6"/>
      <c r="H220" s="6"/>
      <c r="I220" s="102"/>
      <c r="J220" s="16"/>
      <c r="K220" s="92"/>
    </row>
    <row r="221" spans="1:11" x14ac:dyDescent="0.25">
      <c r="A221" s="94"/>
      <c r="B221" s="60"/>
      <c r="C221" s="75">
        <v>6</v>
      </c>
      <c r="D221" s="6"/>
      <c r="E221" s="6"/>
      <c r="F221" s="60"/>
      <c r="G221" s="6"/>
      <c r="H221" s="6"/>
      <c r="I221" s="6"/>
      <c r="J221" s="16"/>
      <c r="K221" s="92"/>
    </row>
    <row r="222" spans="1:11" x14ac:dyDescent="0.25">
      <c r="A222" s="94"/>
      <c r="B222" s="60"/>
      <c r="C222" s="75">
        <v>6</v>
      </c>
      <c r="D222" s="6"/>
      <c r="E222" s="6"/>
      <c r="F222" s="60"/>
      <c r="G222" s="6"/>
      <c r="H222" s="6"/>
      <c r="I222" s="6"/>
      <c r="J222" s="16"/>
      <c r="K222" s="92"/>
    </row>
    <row r="223" spans="1:11" x14ac:dyDescent="0.25">
      <c r="A223" s="94"/>
      <c r="B223" s="60"/>
      <c r="C223" s="75" t="s">
        <v>391</v>
      </c>
      <c r="D223" s="6"/>
      <c r="E223" s="6"/>
      <c r="F223" s="60"/>
      <c r="G223" s="6"/>
      <c r="H223" s="6"/>
      <c r="I223" s="6"/>
      <c r="J223" s="16"/>
      <c r="K223" s="92"/>
    </row>
    <row r="224" spans="1:11" x14ac:dyDescent="0.25">
      <c r="A224" s="116"/>
      <c r="B224" s="117"/>
      <c r="C224" s="118"/>
      <c r="D224" s="119"/>
      <c r="E224" s="120"/>
      <c r="F224" s="117"/>
      <c r="G224" s="120"/>
      <c r="H224" s="120"/>
      <c r="I224" s="120"/>
      <c r="J224" s="16"/>
      <c r="K224" s="92"/>
    </row>
    <row r="225" spans="1:11" s="125" customFormat="1" x14ac:dyDescent="0.25">
      <c r="A225" s="121"/>
      <c r="B225" s="122"/>
      <c r="C225" s="123">
        <f>COUNT(C3:C223)</f>
        <v>117</v>
      </c>
      <c r="D225" s="86"/>
      <c r="E225" s="86"/>
      <c r="F225" s="122"/>
      <c r="G225" s="86"/>
      <c r="H225" s="86"/>
      <c r="I225" s="86"/>
      <c r="J225" s="86"/>
      <c r="K225" s="129">
        <f>SUM(K3:K217)</f>
        <v>13.252777777777775</v>
      </c>
    </row>
    <row r="226" spans="1:11" s="125" customFormat="1" x14ac:dyDescent="0.25">
      <c r="A226" s="121"/>
      <c r="B226" s="122"/>
      <c r="C226" s="123"/>
      <c r="D226" s="86"/>
      <c r="E226" s="86"/>
      <c r="F226" s="122"/>
      <c r="G226" s="86"/>
      <c r="H226" s="86"/>
      <c r="I226" s="86"/>
      <c r="J226" s="86"/>
      <c r="K226" s="124"/>
    </row>
    <row r="227" spans="1:11" s="125" customFormat="1" x14ac:dyDescent="0.25">
      <c r="A227" s="121"/>
      <c r="B227" s="122"/>
      <c r="C227" s="123"/>
      <c r="D227" s="86"/>
      <c r="E227" s="86"/>
      <c r="F227" s="122"/>
      <c r="G227" s="86"/>
      <c r="H227" s="86"/>
      <c r="I227" s="86"/>
      <c r="J227" s="86"/>
      <c r="K227" s="124"/>
    </row>
    <row r="228" spans="1:11" s="125" customFormat="1" x14ac:dyDescent="0.25">
      <c r="A228" s="121"/>
      <c r="B228" s="122"/>
      <c r="C228" s="123"/>
      <c r="D228" s="86"/>
      <c r="E228" s="86"/>
      <c r="F228" s="122"/>
      <c r="G228" s="86"/>
      <c r="H228" s="86"/>
      <c r="I228" s="86"/>
      <c r="J228" s="86"/>
      <c r="K228" s="124"/>
    </row>
    <row r="229" spans="1:11" s="125" customFormat="1" x14ac:dyDescent="0.25">
      <c r="A229" s="121"/>
      <c r="B229" s="122"/>
      <c r="C229" s="123"/>
      <c r="D229" s="86"/>
      <c r="E229" s="86"/>
      <c r="F229" s="122"/>
      <c r="G229" s="86"/>
      <c r="H229" s="86"/>
      <c r="I229" s="86"/>
      <c r="J229" s="86"/>
      <c r="K229" s="124"/>
    </row>
    <row r="230" spans="1:11" s="125" customFormat="1" x14ac:dyDescent="0.25">
      <c r="A230" s="121"/>
      <c r="B230" s="122"/>
      <c r="C230" s="123"/>
      <c r="D230" s="86"/>
      <c r="E230" s="86"/>
      <c r="F230" s="122"/>
      <c r="G230" s="86"/>
      <c r="H230" s="86"/>
      <c r="I230" s="86"/>
      <c r="J230" s="86"/>
      <c r="K230" s="124"/>
    </row>
    <row r="231" spans="1:11" s="125" customFormat="1" x14ac:dyDescent="0.25">
      <c r="A231" s="121"/>
      <c r="B231" s="122"/>
      <c r="C231" s="123"/>
      <c r="D231" s="86"/>
      <c r="E231" s="86"/>
      <c r="F231" s="122"/>
      <c r="G231" s="86"/>
      <c r="H231" s="86"/>
      <c r="I231" s="86"/>
      <c r="J231" s="86"/>
      <c r="K231" s="124"/>
    </row>
    <row r="232" spans="1:11" s="125" customFormat="1" x14ac:dyDescent="0.25">
      <c r="A232" s="121"/>
      <c r="B232" s="122"/>
      <c r="C232" s="123"/>
      <c r="D232" s="86"/>
      <c r="E232" s="86"/>
      <c r="F232" s="122"/>
      <c r="G232" s="86"/>
      <c r="H232" s="86"/>
      <c r="I232" s="86"/>
      <c r="J232" s="86"/>
      <c r="K232" s="124"/>
    </row>
    <row r="233" spans="1:11" s="125" customFormat="1" x14ac:dyDescent="0.25">
      <c r="A233" s="121"/>
      <c r="B233" s="122"/>
      <c r="C233" s="123"/>
      <c r="D233" s="86"/>
      <c r="E233" s="86"/>
      <c r="F233" s="122"/>
      <c r="G233" s="86"/>
      <c r="H233" s="86"/>
      <c r="I233" s="86"/>
      <c r="J233" s="86"/>
      <c r="K233" s="124"/>
    </row>
    <row r="234" spans="1:11" s="125" customFormat="1" x14ac:dyDescent="0.25">
      <c r="A234" s="121"/>
      <c r="B234" s="122"/>
      <c r="C234" s="123"/>
      <c r="D234" s="86"/>
      <c r="E234" s="86"/>
      <c r="F234" s="122"/>
      <c r="G234" s="86"/>
      <c r="H234" s="86"/>
      <c r="I234" s="86"/>
      <c r="J234" s="86"/>
      <c r="K234" s="124"/>
    </row>
    <row r="235" spans="1:11" s="125" customFormat="1" x14ac:dyDescent="0.25">
      <c r="A235" s="121"/>
      <c r="B235" s="122"/>
      <c r="C235" s="123"/>
      <c r="D235" s="86"/>
      <c r="E235" s="86"/>
      <c r="F235" s="122"/>
      <c r="G235" s="126"/>
      <c r="H235" s="86"/>
      <c r="I235" s="127"/>
      <c r="J235" s="86"/>
      <c r="K235" s="124"/>
    </row>
    <row r="236" spans="1:11" s="125" customFormat="1" x14ac:dyDescent="0.25">
      <c r="A236" s="121"/>
      <c r="B236" s="122"/>
      <c r="C236" s="123"/>
      <c r="D236" s="86"/>
      <c r="E236" s="86"/>
      <c r="F236" s="122"/>
      <c r="G236" s="86"/>
      <c r="H236" s="86"/>
      <c r="I236" s="86"/>
      <c r="J236" s="86"/>
      <c r="K236" s="124"/>
    </row>
    <row r="237" spans="1:11" s="125" customFormat="1" x14ac:dyDescent="0.25">
      <c r="A237" s="121"/>
      <c r="B237" s="122"/>
      <c r="C237" s="123"/>
      <c r="D237" s="86"/>
      <c r="E237" s="86"/>
      <c r="F237" s="122"/>
      <c r="G237" s="86"/>
      <c r="H237" s="86"/>
      <c r="I237" s="86"/>
      <c r="J237" s="86"/>
      <c r="K237" s="124"/>
    </row>
    <row r="238" spans="1:11" s="125" customFormat="1" x14ac:dyDescent="0.25">
      <c r="A238" s="121"/>
      <c r="B238" s="122"/>
      <c r="C238" s="123"/>
      <c r="D238" s="86"/>
      <c r="E238" s="86"/>
      <c r="F238" s="122"/>
      <c r="G238" s="126"/>
      <c r="H238" s="86"/>
      <c r="I238" s="127"/>
      <c r="J238" s="86"/>
      <c r="K238" s="124"/>
    </row>
    <row r="239" spans="1:11" s="125" customFormat="1" x14ac:dyDescent="0.25">
      <c r="A239" s="121"/>
      <c r="B239" s="122"/>
      <c r="C239" s="123"/>
      <c r="D239" s="86"/>
      <c r="E239" s="86"/>
      <c r="F239" s="122"/>
      <c r="G239" s="86"/>
      <c r="H239" s="86"/>
      <c r="I239" s="86"/>
      <c r="J239" s="86"/>
      <c r="K239" s="124"/>
    </row>
    <row r="240" spans="1:11" s="125" customFormat="1" x14ac:dyDescent="0.25">
      <c r="A240" s="121"/>
      <c r="B240" s="122"/>
      <c r="C240" s="123"/>
      <c r="D240" s="86"/>
      <c r="E240" s="86"/>
      <c r="F240" s="122"/>
      <c r="G240" s="86"/>
      <c r="H240" s="86"/>
      <c r="I240" s="86"/>
      <c r="J240" s="86"/>
      <c r="K240" s="124"/>
    </row>
    <row r="241" spans="1:12" s="125" customFormat="1" x14ac:dyDescent="0.25">
      <c r="A241" s="121"/>
      <c r="B241" s="122"/>
      <c r="C241" s="123"/>
      <c r="D241" s="86"/>
      <c r="E241" s="86"/>
      <c r="F241" s="122"/>
      <c r="G241" s="86"/>
      <c r="H241" s="86"/>
      <c r="I241" s="86"/>
      <c r="J241" s="86"/>
      <c r="K241" s="124"/>
    </row>
    <row r="242" spans="1:12" s="125" customFormat="1" x14ac:dyDescent="0.25">
      <c r="A242" s="121"/>
      <c r="B242" s="122"/>
      <c r="C242" s="123"/>
      <c r="D242" s="86"/>
      <c r="E242" s="86"/>
      <c r="F242" s="122"/>
      <c r="G242" s="86"/>
      <c r="H242" s="86"/>
      <c r="I242" s="86"/>
      <c r="J242" s="86"/>
      <c r="K242" s="124"/>
    </row>
    <row r="243" spans="1:12" s="125" customFormat="1" x14ac:dyDescent="0.25">
      <c r="A243" s="121"/>
      <c r="B243" s="122"/>
      <c r="C243" s="123"/>
      <c r="D243" s="86"/>
      <c r="E243" s="86"/>
      <c r="F243" s="122"/>
      <c r="G243" s="86"/>
      <c r="H243" s="86"/>
      <c r="I243" s="86"/>
      <c r="J243" s="86"/>
      <c r="K243" s="124"/>
    </row>
    <row r="244" spans="1:12" s="125" customFormat="1" x14ac:dyDescent="0.25">
      <c r="A244" s="121"/>
      <c r="B244" s="122"/>
      <c r="C244" s="123"/>
      <c r="D244" s="86"/>
      <c r="E244" s="86"/>
      <c r="F244" s="122"/>
      <c r="G244" s="86"/>
      <c r="H244" s="86"/>
      <c r="I244" s="86"/>
      <c r="J244" s="86"/>
      <c r="K244" s="124"/>
    </row>
    <row r="245" spans="1:12" s="125" customFormat="1" x14ac:dyDescent="0.25">
      <c r="A245" s="121"/>
      <c r="B245" s="122"/>
      <c r="C245" s="123"/>
      <c r="D245" s="86"/>
      <c r="E245" s="86"/>
      <c r="F245" s="122"/>
      <c r="G245" s="86"/>
      <c r="H245" s="86"/>
      <c r="I245" s="86"/>
      <c r="J245" s="86"/>
      <c r="K245" s="124"/>
    </row>
    <row r="246" spans="1:12" s="125" customFormat="1" x14ac:dyDescent="0.25">
      <c r="A246" s="121"/>
      <c r="B246" s="122"/>
      <c r="C246" s="123"/>
      <c r="D246" s="86"/>
      <c r="E246" s="86"/>
      <c r="F246" s="122"/>
      <c r="G246" s="86"/>
      <c r="H246" s="86"/>
      <c r="I246" s="86"/>
      <c r="J246" s="86"/>
      <c r="K246" s="124"/>
    </row>
    <row r="247" spans="1:12" s="125" customFormat="1" x14ac:dyDescent="0.25">
      <c r="A247" s="121"/>
      <c r="B247" s="122"/>
      <c r="C247" s="123"/>
      <c r="D247" s="86"/>
      <c r="E247" s="86"/>
      <c r="F247" s="122"/>
      <c r="G247" s="86"/>
      <c r="H247" s="86"/>
      <c r="I247" s="86"/>
      <c r="J247" s="86"/>
      <c r="K247" s="124"/>
    </row>
    <row r="248" spans="1:12" s="125" customFormat="1" x14ac:dyDescent="0.25">
      <c r="A248" s="121"/>
      <c r="B248" s="122"/>
      <c r="C248" s="123"/>
      <c r="D248" s="86"/>
      <c r="E248" s="86"/>
      <c r="F248" s="122"/>
      <c r="G248" s="86"/>
      <c r="H248" s="86"/>
      <c r="I248" s="86"/>
      <c r="J248" s="86"/>
      <c r="K248" s="124"/>
    </row>
    <row r="249" spans="1:12" s="125" customFormat="1" x14ac:dyDescent="0.25">
      <c r="A249" s="121"/>
      <c r="B249" s="122"/>
      <c r="C249" s="123"/>
      <c r="D249" s="86"/>
      <c r="E249" s="86"/>
      <c r="F249" s="122"/>
      <c r="G249" s="86"/>
      <c r="H249" s="86"/>
      <c r="I249" s="86"/>
      <c r="J249" s="86"/>
      <c r="K249" s="124"/>
    </row>
    <row r="250" spans="1:12" s="125" customFormat="1" x14ac:dyDescent="0.25">
      <c r="A250" s="121"/>
      <c r="B250" s="122"/>
      <c r="C250" s="123"/>
      <c r="D250" s="86"/>
      <c r="E250" s="86"/>
      <c r="F250" s="122"/>
      <c r="G250" s="86"/>
      <c r="H250" s="86"/>
      <c r="I250" s="86"/>
      <c r="J250" s="86"/>
      <c r="K250" s="124"/>
    </row>
    <row r="251" spans="1:12" s="125" customFormat="1" x14ac:dyDescent="0.25">
      <c r="A251" s="121"/>
      <c r="B251" s="122"/>
      <c r="C251" s="123"/>
      <c r="D251" s="86"/>
      <c r="E251" s="86"/>
      <c r="F251" s="122"/>
      <c r="G251" s="86"/>
      <c r="H251" s="86"/>
      <c r="I251" s="86"/>
      <c r="J251" s="86"/>
      <c r="K251" s="124"/>
    </row>
    <row r="252" spans="1:12" s="125" customFormat="1" x14ac:dyDescent="0.25">
      <c r="A252" s="121"/>
      <c r="B252" s="122"/>
      <c r="C252" s="123"/>
      <c r="D252" s="86"/>
      <c r="E252" s="86"/>
      <c r="F252" s="122"/>
      <c r="G252" s="86"/>
      <c r="H252" s="86"/>
      <c r="I252" s="86"/>
      <c r="J252" s="86"/>
      <c r="K252" s="124"/>
    </row>
    <row r="253" spans="1:12" s="125" customFormat="1" x14ac:dyDescent="0.25">
      <c r="A253" s="121"/>
      <c r="B253" s="122"/>
      <c r="C253" s="123"/>
      <c r="D253" s="86"/>
      <c r="E253" s="86"/>
      <c r="F253" s="122"/>
      <c r="G253" s="86"/>
      <c r="H253" s="86"/>
      <c r="I253" s="86"/>
      <c r="J253" s="86"/>
      <c r="K253" s="124"/>
    </row>
    <row r="254" spans="1:12" s="125" customFormat="1" x14ac:dyDescent="0.25">
      <c r="A254" s="121"/>
      <c r="B254" s="122"/>
      <c r="C254" s="123"/>
      <c r="D254" s="86"/>
      <c r="E254" s="86"/>
      <c r="F254" s="122"/>
      <c r="G254" s="86"/>
      <c r="H254" s="86"/>
      <c r="I254" s="86"/>
      <c r="J254" s="86"/>
      <c r="K254" s="124"/>
    </row>
    <row r="255" spans="1:12" s="125" customFormat="1" x14ac:dyDescent="0.25">
      <c r="A255" s="121"/>
      <c r="B255" s="122"/>
      <c r="C255" s="123"/>
      <c r="D255" s="86"/>
      <c r="E255" s="86"/>
      <c r="F255" s="122"/>
      <c r="G255" s="86"/>
      <c r="H255" s="86"/>
      <c r="I255" s="86"/>
      <c r="J255" s="86"/>
      <c r="K255" s="124"/>
      <c r="L255" s="124"/>
    </row>
    <row r="256" spans="1:12" s="125" customFormat="1" x14ac:dyDescent="0.25">
      <c r="A256" s="121"/>
      <c r="B256" s="122"/>
      <c r="C256" s="123"/>
      <c r="D256" s="86"/>
      <c r="E256" s="86"/>
      <c r="F256" s="122"/>
      <c r="G256" s="86"/>
      <c r="H256" s="86"/>
      <c r="I256" s="86"/>
      <c r="J256" s="86"/>
      <c r="K256" s="124"/>
      <c r="L256" s="86"/>
    </row>
    <row r="257" spans="1:12" s="125" customFormat="1" x14ac:dyDescent="0.25">
      <c r="A257" s="121"/>
      <c r="B257" s="122"/>
      <c r="C257" s="123"/>
      <c r="D257" s="86"/>
      <c r="E257" s="86"/>
      <c r="F257" s="122"/>
      <c r="G257" s="86"/>
      <c r="H257" s="86"/>
      <c r="I257" s="86"/>
      <c r="J257" s="86"/>
      <c r="K257" s="124"/>
      <c r="L257" s="124"/>
    </row>
    <row r="258" spans="1:12" s="125" customFormat="1" x14ac:dyDescent="0.25">
      <c r="A258" s="121"/>
      <c r="B258" s="122"/>
      <c r="C258" s="123"/>
      <c r="D258" s="86"/>
      <c r="E258" s="86"/>
      <c r="F258" s="122"/>
      <c r="G258" s="86"/>
      <c r="H258" s="86"/>
      <c r="I258" s="86"/>
      <c r="J258" s="86"/>
      <c r="K258" s="124"/>
      <c r="L258" s="86"/>
    </row>
    <row r="259" spans="1:12" s="125" customFormat="1" x14ac:dyDescent="0.25">
      <c r="A259" s="121"/>
      <c r="B259" s="122"/>
      <c r="C259" s="123"/>
      <c r="D259" s="86"/>
      <c r="E259" s="86"/>
      <c r="F259" s="122"/>
      <c r="G259" s="86"/>
      <c r="H259" s="86"/>
      <c r="I259" s="86"/>
      <c r="J259" s="86"/>
      <c r="K259" s="124"/>
      <c r="L259" s="124"/>
    </row>
    <row r="260" spans="1:12" s="125" customFormat="1" x14ac:dyDescent="0.25">
      <c r="A260" s="121"/>
      <c r="B260" s="122"/>
      <c r="C260" s="123"/>
      <c r="D260" s="86"/>
      <c r="E260" s="86"/>
      <c r="F260" s="122"/>
      <c r="G260" s="86"/>
      <c r="H260" s="86"/>
      <c r="I260" s="86"/>
      <c r="J260" s="86"/>
      <c r="K260" s="124"/>
      <c r="L260" s="86"/>
    </row>
    <row r="261" spans="1:12" s="125" customFormat="1" x14ac:dyDescent="0.25">
      <c r="A261" s="121"/>
      <c r="B261" s="122"/>
      <c r="C261" s="123"/>
      <c r="D261" s="86"/>
      <c r="E261" s="86"/>
      <c r="F261" s="122"/>
      <c r="G261" s="86"/>
      <c r="H261" s="86"/>
      <c r="I261" s="86"/>
      <c r="J261" s="86"/>
      <c r="K261" s="124"/>
      <c r="L261" s="124"/>
    </row>
    <row r="262" spans="1:12" s="125" customFormat="1" x14ac:dyDescent="0.25">
      <c r="A262" s="121"/>
      <c r="B262" s="122"/>
      <c r="C262" s="123"/>
      <c r="D262" s="86"/>
      <c r="E262" s="86"/>
      <c r="F262" s="122"/>
      <c r="G262" s="86"/>
      <c r="H262" s="86"/>
      <c r="I262" s="86"/>
      <c r="J262" s="86"/>
      <c r="K262" s="124"/>
      <c r="L262" s="86"/>
    </row>
    <row r="263" spans="1:12" s="125" customFormat="1" x14ac:dyDescent="0.25">
      <c r="A263" s="121"/>
      <c r="B263" s="122"/>
      <c r="C263" s="123"/>
      <c r="D263" s="86"/>
      <c r="E263" s="86"/>
      <c r="F263" s="122"/>
      <c r="G263" s="86"/>
      <c r="H263" s="86"/>
      <c r="I263" s="86"/>
      <c r="J263" s="86"/>
      <c r="K263" s="124"/>
      <c r="L263" s="124"/>
    </row>
    <row r="264" spans="1:12" s="125" customFormat="1" x14ac:dyDescent="0.25">
      <c r="A264" s="121"/>
      <c r="B264" s="122"/>
      <c r="C264" s="123"/>
      <c r="D264" s="86"/>
      <c r="E264" s="86"/>
      <c r="F264" s="122"/>
      <c r="G264" s="86"/>
      <c r="H264" s="86"/>
      <c r="I264" s="86"/>
      <c r="J264" s="86"/>
      <c r="K264" s="124"/>
      <c r="L264" s="86"/>
    </row>
    <row r="265" spans="1:12" s="125" customFormat="1" x14ac:dyDescent="0.25">
      <c r="A265" s="121"/>
      <c r="B265" s="122"/>
      <c r="C265" s="123"/>
      <c r="D265" s="86"/>
      <c r="E265" s="86"/>
      <c r="F265" s="122"/>
      <c r="G265" s="86"/>
      <c r="H265" s="86"/>
      <c r="I265" s="86"/>
      <c r="J265" s="86"/>
      <c r="K265" s="124"/>
      <c r="L265" s="124"/>
    </row>
    <row r="266" spans="1:12" s="125" customFormat="1" x14ac:dyDescent="0.25">
      <c r="A266" s="121"/>
      <c r="B266" s="122"/>
      <c r="C266" s="123"/>
      <c r="D266" s="86"/>
      <c r="E266" s="86"/>
      <c r="F266" s="122"/>
      <c r="G266" s="86"/>
      <c r="H266" s="86"/>
      <c r="I266" s="86"/>
      <c r="J266" s="86"/>
      <c r="K266" s="124"/>
      <c r="L266" s="86"/>
    </row>
    <row r="267" spans="1:12" s="125" customFormat="1" x14ac:dyDescent="0.25">
      <c r="A267" s="121"/>
      <c r="B267" s="122"/>
      <c r="C267" s="123"/>
      <c r="D267" s="86"/>
      <c r="E267" s="86"/>
      <c r="F267" s="122"/>
      <c r="G267" s="86"/>
      <c r="H267" s="86"/>
      <c r="I267" s="86"/>
      <c r="J267" s="86"/>
      <c r="K267" s="124"/>
      <c r="L267" s="124"/>
    </row>
    <row r="268" spans="1:12" s="125" customFormat="1" x14ac:dyDescent="0.25">
      <c r="A268" s="121"/>
      <c r="B268" s="122"/>
      <c r="C268" s="123"/>
      <c r="D268" s="86"/>
      <c r="E268" s="86"/>
      <c r="F268" s="122"/>
      <c r="G268" s="86"/>
      <c r="H268" s="86"/>
      <c r="I268" s="86"/>
      <c r="J268" s="86"/>
      <c r="K268" s="124"/>
      <c r="L268" s="86"/>
    </row>
    <row r="269" spans="1:12" s="125" customFormat="1" x14ac:dyDescent="0.25">
      <c r="A269" s="121"/>
      <c r="B269" s="122"/>
      <c r="C269" s="123"/>
      <c r="D269" s="86"/>
      <c r="E269" s="86"/>
      <c r="F269" s="122"/>
      <c r="G269" s="86"/>
      <c r="H269" s="86"/>
      <c r="I269" s="86"/>
      <c r="J269" s="86"/>
      <c r="K269" s="124"/>
      <c r="L269" s="124"/>
    </row>
    <row r="270" spans="1:12" s="125" customFormat="1" x14ac:dyDescent="0.25">
      <c r="A270" s="121"/>
      <c r="B270" s="122"/>
      <c r="C270" s="123"/>
      <c r="D270" s="86"/>
      <c r="E270" s="86"/>
      <c r="F270" s="122"/>
      <c r="G270" s="86"/>
      <c r="H270" s="86"/>
      <c r="I270" s="86"/>
      <c r="J270" s="86"/>
      <c r="K270" s="124"/>
      <c r="L270" s="86"/>
    </row>
    <row r="271" spans="1:12" s="125" customFormat="1" x14ac:dyDescent="0.25">
      <c r="A271" s="121"/>
      <c r="B271" s="122"/>
      <c r="C271" s="123"/>
      <c r="D271" s="86"/>
      <c r="E271" s="86"/>
      <c r="F271" s="122"/>
      <c r="G271" s="86"/>
      <c r="H271" s="86"/>
      <c r="I271" s="86"/>
      <c r="J271" s="86"/>
      <c r="K271" s="124"/>
      <c r="L271" s="124"/>
    </row>
    <row r="272" spans="1:12" s="125" customFormat="1" x14ac:dyDescent="0.25">
      <c r="A272" s="121"/>
      <c r="B272" s="122"/>
      <c r="C272" s="123"/>
      <c r="D272" s="86"/>
      <c r="E272" s="86"/>
      <c r="F272" s="122"/>
      <c r="G272" s="86"/>
      <c r="H272" s="86"/>
      <c r="I272" s="86"/>
      <c r="J272" s="86"/>
      <c r="K272" s="124"/>
      <c r="L272" s="86"/>
    </row>
    <row r="273" spans="1:12" s="125" customFormat="1" x14ac:dyDescent="0.25">
      <c r="A273" s="121"/>
      <c r="B273" s="122"/>
      <c r="C273" s="123"/>
      <c r="D273" s="86"/>
      <c r="E273" s="86"/>
      <c r="F273" s="122"/>
      <c r="G273" s="86"/>
      <c r="H273" s="86"/>
      <c r="I273" s="86"/>
      <c r="J273" s="86"/>
      <c r="K273" s="124"/>
      <c r="L273" s="124"/>
    </row>
    <row r="274" spans="1:12" s="125" customFormat="1" x14ac:dyDescent="0.25">
      <c r="A274" s="121"/>
      <c r="B274" s="122"/>
      <c r="C274" s="123"/>
      <c r="D274" s="86"/>
      <c r="E274" s="86"/>
      <c r="F274" s="122"/>
      <c r="G274" s="86"/>
      <c r="H274" s="86"/>
      <c r="I274" s="86"/>
      <c r="J274" s="86"/>
      <c r="K274" s="124"/>
      <c r="L274" s="86"/>
    </row>
    <row r="275" spans="1:12" s="125" customFormat="1" x14ac:dyDescent="0.25">
      <c r="A275" s="121"/>
      <c r="B275" s="122"/>
      <c r="C275" s="123"/>
      <c r="D275" s="86"/>
      <c r="E275" s="86"/>
      <c r="F275" s="122"/>
      <c r="G275" s="86"/>
      <c r="H275" s="86"/>
      <c r="I275" s="86"/>
      <c r="J275" s="86"/>
      <c r="K275" s="124"/>
      <c r="L275" s="124"/>
    </row>
    <row r="276" spans="1:12" s="125" customFormat="1" x14ac:dyDescent="0.25">
      <c r="A276" s="121"/>
      <c r="B276" s="122"/>
      <c r="C276" s="123"/>
      <c r="D276" s="86"/>
      <c r="E276" s="86"/>
      <c r="F276" s="122"/>
      <c r="G276" s="86"/>
      <c r="H276" s="86"/>
      <c r="I276" s="86"/>
      <c r="J276" s="86"/>
      <c r="K276" s="124"/>
      <c r="L276" s="86"/>
    </row>
    <row r="277" spans="1:12" s="125" customFormat="1" x14ac:dyDescent="0.25">
      <c r="A277" s="121"/>
      <c r="B277" s="122"/>
      <c r="C277" s="123"/>
      <c r="D277" s="86"/>
      <c r="E277" s="86"/>
      <c r="F277" s="122"/>
      <c r="G277" s="86"/>
      <c r="H277" s="86"/>
      <c r="I277" s="86"/>
      <c r="J277" s="86"/>
      <c r="K277" s="124"/>
      <c r="L277" s="124"/>
    </row>
    <row r="278" spans="1:12" s="125" customFormat="1" x14ac:dyDescent="0.25">
      <c r="A278" s="121"/>
      <c r="B278" s="122"/>
      <c r="C278" s="123"/>
      <c r="D278" s="86"/>
      <c r="E278" s="86"/>
      <c r="F278" s="122"/>
      <c r="G278" s="86"/>
      <c r="H278" s="86"/>
      <c r="I278" s="86"/>
      <c r="J278" s="86"/>
      <c r="K278" s="124"/>
      <c r="L278" s="86"/>
    </row>
    <row r="279" spans="1:12" s="125" customFormat="1" x14ac:dyDescent="0.25">
      <c r="A279" s="121"/>
      <c r="B279" s="122"/>
      <c r="C279" s="123"/>
      <c r="D279" s="86"/>
      <c r="E279" s="86"/>
      <c r="F279" s="122"/>
      <c r="G279" s="86"/>
      <c r="H279" s="86"/>
      <c r="I279" s="86"/>
      <c r="J279" s="86"/>
      <c r="K279" s="124"/>
      <c r="L279" s="124"/>
    </row>
    <row r="280" spans="1:12" s="125" customFormat="1" x14ac:dyDescent="0.25">
      <c r="A280" s="121"/>
      <c r="B280" s="122"/>
      <c r="C280" s="123"/>
      <c r="D280" s="86"/>
      <c r="E280" s="86"/>
      <c r="F280" s="122"/>
      <c r="G280" s="86"/>
      <c r="H280" s="86"/>
      <c r="I280" s="86"/>
      <c r="J280" s="86"/>
      <c r="K280" s="124"/>
      <c r="L280" s="86"/>
    </row>
    <row r="281" spans="1:12" s="125" customFormat="1" x14ac:dyDescent="0.25">
      <c r="A281" s="121"/>
      <c r="B281" s="122"/>
      <c r="C281" s="123"/>
      <c r="D281" s="86"/>
      <c r="E281" s="86"/>
      <c r="F281" s="122"/>
      <c r="G281" s="86"/>
      <c r="H281" s="86"/>
      <c r="I281" s="86"/>
      <c r="J281" s="86"/>
      <c r="K281" s="124"/>
      <c r="L281" s="86"/>
    </row>
    <row r="282" spans="1:12" s="125" customFormat="1" x14ac:dyDescent="0.25">
      <c r="A282" s="121"/>
      <c r="B282" s="122"/>
      <c r="C282" s="123"/>
      <c r="D282" s="86"/>
      <c r="E282" s="86"/>
      <c r="F282" s="122"/>
      <c r="G282" s="86"/>
      <c r="H282" s="86"/>
      <c r="I282" s="86"/>
      <c r="J282" s="86"/>
      <c r="K282" s="124"/>
      <c r="L282" s="86"/>
    </row>
    <row r="283" spans="1:12" s="125" customFormat="1" x14ac:dyDescent="0.25">
      <c r="A283" s="121"/>
      <c r="B283" s="122"/>
      <c r="C283" s="123"/>
      <c r="D283" s="86"/>
      <c r="E283" s="86"/>
      <c r="F283" s="122"/>
      <c r="G283" s="86"/>
      <c r="H283" s="86"/>
      <c r="I283" s="86"/>
      <c r="J283" s="86"/>
      <c r="K283" s="124"/>
      <c r="L283" s="86"/>
    </row>
    <row r="284" spans="1:12" s="125" customFormat="1" x14ac:dyDescent="0.25">
      <c r="A284" s="121"/>
      <c r="B284" s="122"/>
      <c r="C284" s="123"/>
      <c r="D284" s="86"/>
      <c r="E284" s="86"/>
      <c r="F284" s="122"/>
      <c r="G284" s="86"/>
      <c r="H284" s="86"/>
      <c r="I284" s="86"/>
      <c r="J284" s="86"/>
      <c r="K284" s="124"/>
      <c r="L284" s="86"/>
    </row>
    <row r="285" spans="1:12" s="125" customFormat="1" x14ac:dyDescent="0.25">
      <c r="A285" s="121"/>
      <c r="B285" s="122"/>
      <c r="C285" s="123"/>
      <c r="D285" s="86"/>
      <c r="E285" s="86"/>
      <c r="F285" s="122"/>
      <c r="G285" s="86"/>
      <c r="H285" s="86"/>
      <c r="I285" s="86"/>
      <c r="J285" s="86"/>
      <c r="K285" s="124"/>
      <c r="L285" s="86"/>
    </row>
    <row r="286" spans="1:12" s="125" customFormat="1" x14ac:dyDescent="0.25">
      <c r="A286" s="121"/>
      <c r="B286" s="122"/>
      <c r="C286" s="123"/>
      <c r="D286" s="86"/>
      <c r="E286" s="86"/>
      <c r="F286" s="122"/>
      <c r="G286" s="86"/>
      <c r="H286" s="86"/>
      <c r="I286" s="86"/>
      <c r="J286" s="86"/>
      <c r="K286" s="124"/>
      <c r="L286" s="86"/>
    </row>
    <row r="287" spans="1:12" s="125" customFormat="1" x14ac:dyDescent="0.25">
      <c r="A287" s="121"/>
      <c r="B287" s="122"/>
      <c r="C287" s="123"/>
      <c r="D287" s="86"/>
      <c r="E287" s="86"/>
      <c r="F287" s="122"/>
      <c r="G287" s="86"/>
      <c r="H287" s="86"/>
      <c r="I287" s="86"/>
      <c r="J287" s="86"/>
      <c r="K287" s="124"/>
      <c r="L287" s="86"/>
    </row>
    <row r="288" spans="1:12" s="125" customFormat="1" x14ac:dyDescent="0.25">
      <c r="A288" s="121"/>
      <c r="B288" s="122"/>
      <c r="C288" s="123"/>
      <c r="D288" s="86"/>
      <c r="E288" s="86"/>
      <c r="F288" s="122"/>
      <c r="G288" s="86"/>
      <c r="H288" s="86"/>
      <c r="I288" s="86"/>
      <c r="J288" s="86"/>
      <c r="K288" s="124"/>
      <c r="L288" s="86"/>
    </row>
    <row r="289" spans="1:12" s="125" customFormat="1" x14ac:dyDescent="0.25">
      <c r="A289" s="121"/>
      <c r="B289" s="122"/>
      <c r="C289" s="123"/>
      <c r="D289" s="86"/>
      <c r="E289" s="86"/>
      <c r="F289" s="122"/>
      <c r="G289" s="86"/>
      <c r="H289" s="86"/>
      <c r="I289" s="86"/>
      <c r="J289" s="86"/>
      <c r="K289" s="124"/>
      <c r="L289" s="86"/>
    </row>
    <row r="290" spans="1:12" s="125" customFormat="1" x14ac:dyDescent="0.25">
      <c r="A290" s="121"/>
      <c r="B290" s="122"/>
      <c r="C290" s="123"/>
      <c r="D290" s="86"/>
      <c r="E290" s="86"/>
      <c r="F290" s="122"/>
      <c r="G290" s="86"/>
      <c r="H290" s="86"/>
      <c r="I290" s="86"/>
      <c r="J290" s="86"/>
      <c r="K290" s="124"/>
    </row>
    <row r="291" spans="1:12" s="125" customFormat="1" x14ac:dyDescent="0.25">
      <c r="A291" s="121"/>
      <c r="B291" s="122"/>
      <c r="C291" s="123"/>
      <c r="D291" s="86"/>
      <c r="E291" s="86"/>
      <c r="F291" s="122"/>
      <c r="G291" s="86"/>
      <c r="H291" s="86"/>
      <c r="I291" s="86"/>
      <c r="J291" s="86"/>
      <c r="K291" s="124"/>
    </row>
    <row r="292" spans="1:12" s="125" customFormat="1" x14ac:dyDescent="0.25">
      <c r="A292" s="121"/>
      <c r="B292" s="122"/>
      <c r="C292" s="123"/>
      <c r="D292" s="86"/>
      <c r="E292" s="86"/>
      <c r="F292" s="122"/>
      <c r="G292" s="86"/>
      <c r="H292" s="86"/>
      <c r="I292" s="86"/>
      <c r="J292" s="86"/>
      <c r="K292" s="124"/>
    </row>
    <row r="293" spans="1:12" s="125" customFormat="1" x14ac:dyDescent="0.25">
      <c r="A293" s="121"/>
      <c r="B293" s="122"/>
      <c r="C293" s="123"/>
      <c r="D293" s="86"/>
      <c r="E293" s="86"/>
      <c r="F293" s="122"/>
      <c r="G293" s="86"/>
      <c r="H293" s="86"/>
      <c r="I293" s="86"/>
      <c r="J293" s="86"/>
      <c r="K293" s="124"/>
    </row>
    <row r="294" spans="1:12" s="125" customFormat="1" x14ac:dyDescent="0.25">
      <c r="A294" s="121"/>
      <c r="B294" s="122"/>
      <c r="C294" s="123"/>
      <c r="D294" s="86"/>
      <c r="E294" s="86"/>
      <c r="F294" s="122"/>
      <c r="G294" s="86"/>
      <c r="H294" s="86"/>
      <c r="I294" s="86"/>
      <c r="J294" s="86"/>
      <c r="K294" s="124"/>
    </row>
    <row r="295" spans="1:12" s="125" customFormat="1" x14ac:dyDescent="0.25">
      <c r="A295" s="121"/>
      <c r="B295" s="122"/>
      <c r="C295" s="123"/>
      <c r="D295" s="86"/>
      <c r="E295" s="86"/>
      <c r="F295" s="122"/>
      <c r="G295" s="86"/>
      <c r="H295" s="86"/>
      <c r="I295" s="86"/>
      <c r="J295" s="86"/>
      <c r="K295" s="124"/>
    </row>
    <row r="296" spans="1:12" s="125" customFormat="1" x14ac:dyDescent="0.25">
      <c r="A296" s="121"/>
      <c r="B296" s="122"/>
      <c r="C296" s="123"/>
      <c r="D296" s="86"/>
      <c r="E296" s="86"/>
      <c r="F296" s="122"/>
      <c r="G296" s="86"/>
      <c r="H296" s="86"/>
      <c r="I296" s="86"/>
      <c r="J296" s="86"/>
      <c r="K296" s="124"/>
    </row>
    <row r="297" spans="1:12" x14ac:dyDescent="0.25">
      <c r="A297" s="95"/>
      <c r="B297" s="103"/>
      <c r="C297" s="95"/>
      <c r="D297" s="74"/>
      <c r="E297" s="16"/>
      <c r="F297" s="103"/>
      <c r="G297" s="16"/>
      <c r="H297" s="16"/>
      <c r="I297" s="16"/>
      <c r="J297" s="16"/>
      <c r="K297" s="92"/>
    </row>
    <row r="298" spans="1:12" x14ac:dyDescent="0.25">
      <c r="A298" s="95"/>
      <c r="B298" s="104"/>
      <c r="C298" s="95"/>
      <c r="D298" s="16"/>
      <c r="E298" s="16"/>
      <c r="F298" s="103"/>
      <c r="G298" s="16"/>
      <c r="H298" s="16"/>
      <c r="I298" s="16"/>
      <c r="J298" s="16"/>
      <c r="K298" s="16"/>
    </row>
    <row r="299" spans="1:12" x14ac:dyDescent="0.25">
      <c r="A299" s="95"/>
      <c r="B299" s="105"/>
      <c r="C299" s="95"/>
      <c r="D299" s="16"/>
      <c r="E299" s="16"/>
      <c r="F299" s="103"/>
      <c r="G299" s="16"/>
      <c r="H299" s="16"/>
      <c r="I299" s="16"/>
      <c r="J299" s="16"/>
      <c r="K299" s="16"/>
    </row>
    <row r="300" spans="1:12" x14ac:dyDescent="0.25">
      <c r="A300" s="95"/>
      <c r="B300" s="103"/>
      <c r="C300" s="95"/>
      <c r="D300" s="16"/>
      <c r="E300" s="16"/>
      <c r="F300" s="103"/>
      <c r="G300" s="16"/>
      <c r="H300" s="16"/>
      <c r="I300" s="16"/>
      <c r="J300" s="16"/>
      <c r="K300" s="16"/>
    </row>
    <row r="301" spans="1:12" x14ac:dyDescent="0.25">
      <c r="A301" s="95"/>
      <c r="B301" s="103"/>
      <c r="C301" s="95"/>
      <c r="D301" s="16"/>
      <c r="E301" s="16"/>
      <c r="F301" s="16"/>
      <c r="G301" s="16"/>
      <c r="H301" s="16"/>
      <c r="I301" s="16"/>
      <c r="J301" s="16"/>
      <c r="K301" s="16"/>
    </row>
    <row r="302" spans="1:12" x14ac:dyDescent="0.25">
      <c r="A302" s="95"/>
      <c r="B302" s="16"/>
      <c r="C302" s="95"/>
      <c r="D302" s="16"/>
      <c r="E302" s="16"/>
      <c r="F302" s="16"/>
      <c r="G302" s="16"/>
      <c r="H302" s="16"/>
      <c r="I302" s="16"/>
      <c r="J302" s="16"/>
      <c r="K302" s="16"/>
    </row>
    <row r="303" spans="1:12" x14ac:dyDescent="0.25">
      <c r="A303" s="106"/>
      <c r="B303" s="107"/>
      <c r="C303" s="95"/>
      <c r="D303" s="16"/>
      <c r="E303" s="16"/>
      <c r="F303" s="16"/>
      <c r="G303" s="16"/>
      <c r="H303" s="16"/>
      <c r="I303" s="16"/>
      <c r="J303" s="16"/>
      <c r="K303" s="16"/>
    </row>
    <row r="304" spans="1:12" x14ac:dyDescent="0.25">
      <c r="A304" s="95"/>
      <c r="B304" s="16"/>
      <c r="C304" s="95"/>
      <c r="D304" s="16"/>
      <c r="E304" s="16"/>
      <c r="F304" s="16"/>
      <c r="G304" s="16"/>
      <c r="H304" s="16"/>
      <c r="I304" s="16"/>
      <c r="J304" s="16"/>
      <c r="K304" s="16"/>
    </row>
    <row r="305" spans="1:11" x14ac:dyDescent="0.25">
      <c r="A305" s="95"/>
      <c r="B305" s="16"/>
      <c r="C305" s="95"/>
      <c r="D305" s="16"/>
      <c r="E305" s="16"/>
      <c r="F305" s="16"/>
      <c r="G305" s="16"/>
      <c r="H305" s="16"/>
      <c r="I305" s="16"/>
      <c r="J305" s="16"/>
      <c r="K305" s="16"/>
    </row>
    <row r="312" spans="1:11" x14ac:dyDescent="0.25">
      <c r="D312" t="s">
        <v>5</v>
      </c>
    </row>
  </sheetData>
  <printOptions horizontalCentered="1" verticalCentered="1"/>
  <pageMargins left="0" right="0" top="1.7322834645669292" bottom="0.15748031496062992" header="0.31496062992125984" footer="0.31496062992125984"/>
  <pageSetup paperSize="5" scale="70" orientation="landscape" horizontalDpi="0" verticalDpi="0" r:id="rId1"/>
  <headerFooter>
    <oddHeader>&amp;LIDAAN
SUB GERENCIA TECNICA METROPOLITANA
DISTRIBUCIÓN Y CONTROL DE REDES
CONTROL DE CIERRES
TOTAL: 68 CIERRES
TOTAL DE HORAS DE INTERRUPCIÓN: 131:11:00&amp;RENERO-2016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5"/>
  <sheetViews>
    <sheetView zoomScale="130" zoomScaleNormal="130" workbookViewId="0">
      <selection activeCell="L128" sqref="L128"/>
    </sheetView>
  </sheetViews>
  <sheetFormatPr baseColWidth="10" defaultRowHeight="15" x14ac:dyDescent="0.25"/>
  <cols>
    <col min="1" max="1" width="11.42578125" style="2"/>
    <col min="2" max="2" width="12.7109375" customWidth="1"/>
    <col min="3" max="3" width="12.7109375" style="2" customWidth="1"/>
    <col min="4" max="4" width="48.7109375" customWidth="1"/>
    <col min="5" max="5" width="35.7109375" customWidth="1"/>
    <col min="6" max="6" width="12.7109375" customWidth="1"/>
    <col min="7" max="7" width="43.7109375" customWidth="1"/>
    <col min="8" max="8" width="38.7109375" customWidth="1"/>
    <col min="9" max="9" width="25.7109375" customWidth="1"/>
  </cols>
  <sheetData>
    <row r="1" spans="1:14" x14ac:dyDescent="0.25">
      <c r="A1" s="2" t="s">
        <v>10</v>
      </c>
      <c r="B1" s="7" t="s">
        <v>0</v>
      </c>
      <c r="F1" s="7" t="s">
        <v>4</v>
      </c>
    </row>
    <row r="2" spans="1:14" x14ac:dyDescent="0.25">
      <c r="A2" s="9" t="s">
        <v>7</v>
      </c>
      <c r="B2" s="9" t="s">
        <v>1</v>
      </c>
      <c r="C2" s="9" t="s">
        <v>6</v>
      </c>
      <c r="D2" s="8" t="s">
        <v>2</v>
      </c>
      <c r="E2" s="8" t="s">
        <v>3</v>
      </c>
      <c r="F2" s="9" t="s">
        <v>1</v>
      </c>
      <c r="G2" s="8" t="s">
        <v>8</v>
      </c>
      <c r="H2" s="8" t="s">
        <v>12</v>
      </c>
      <c r="I2" s="8" t="s">
        <v>9</v>
      </c>
      <c r="K2" s="111" t="s">
        <v>1326</v>
      </c>
      <c r="M2" s="7" t="s">
        <v>1671</v>
      </c>
      <c r="N2" s="7" t="s">
        <v>1672</v>
      </c>
    </row>
    <row r="3" spans="1:14" x14ac:dyDescent="0.25">
      <c r="A3" s="88">
        <v>42583</v>
      </c>
      <c r="B3" s="89">
        <v>0.39583333333333331</v>
      </c>
      <c r="C3" s="90">
        <v>6</v>
      </c>
      <c r="D3" s="62" t="s">
        <v>1851</v>
      </c>
      <c r="E3" s="62" t="s">
        <v>1330</v>
      </c>
      <c r="F3" s="89">
        <v>0.58333333333333337</v>
      </c>
      <c r="G3" s="62" t="s">
        <v>1850</v>
      </c>
      <c r="H3" s="6" t="s">
        <v>1654</v>
      </c>
      <c r="I3" s="102"/>
      <c r="J3" s="91"/>
      <c r="K3" s="92">
        <f>F3-B3</f>
        <v>0.18750000000000006</v>
      </c>
    </row>
    <row r="4" spans="1:14" s="56" customFormat="1" x14ac:dyDescent="0.25">
      <c r="A4" s="88"/>
      <c r="B4" s="89"/>
      <c r="C4" s="90">
        <v>6</v>
      </c>
      <c r="D4" s="62"/>
      <c r="E4" s="62"/>
      <c r="F4" s="89"/>
      <c r="G4" s="62"/>
      <c r="H4" s="62"/>
      <c r="I4" s="62"/>
      <c r="J4" s="91"/>
      <c r="K4" s="92"/>
    </row>
    <row r="5" spans="1:14" s="56" customFormat="1" x14ac:dyDescent="0.25">
      <c r="A5" s="88"/>
      <c r="B5" s="89"/>
      <c r="C5" s="90">
        <v>6</v>
      </c>
      <c r="D5" s="62"/>
      <c r="E5" s="62"/>
      <c r="F5" s="89"/>
      <c r="G5" s="62"/>
      <c r="H5" s="62"/>
      <c r="I5" s="62"/>
      <c r="J5" s="91"/>
      <c r="K5" s="92"/>
    </row>
    <row r="6" spans="1:14" x14ac:dyDescent="0.25">
      <c r="A6" s="88"/>
      <c r="B6" s="89"/>
      <c r="C6" s="90">
        <v>6</v>
      </c>
      <c r="D6" s="6"/>
      <c r="E6" s="62"/>
      <c r="F6" s="89"/>
      <c r="G6" s="62"/>
      <c r="H6" s="93"/>
      <c r="I6" s="62"/>
      <c r="J6" s="16"/>
      <c r="K6" s="92"/>
    </row>
    <row r="7" spans="1:14" x14ac:dyDescent="0.25">
      <c r="A7" s="88"/>
      <c r="B7" s="89"/>
      <c r="C7" s="90"/>
      <c r="D7" s="6"/>
      <c r="E7" s="62"/>
      <c r="F7" s="89"/>
      <c r="G7" s="62"/>
      <c r="H7" s="93"/>
      <c r="I7" s="62"/>
      <c r="J7" s="16"/>
      <c r="K7" s="92"/>
    </row>
    <row r="8" spans="1:14" x14ac:dyDescent="0.25">
      <c r="A8" s="88"/>
      <c r="B8" s="89">
        <v>0.48958333333333331</v>
      </c>
      <c r="C8" s="90">
        <v>6</v>
      </c>
      <c r="D8" s="6" t="s">
        <v>1852</v>
      </c>
      <c r="E8" s="62" t="s">
        <v>1853</v>
      </c>
      <c r="F8" s="89"/>
      <c r="G8" s="62"/>
      <c r="H8" s="93"/>
      <c r="I8" s="62"/>
      <c r="J8" s="16"/>
      <c r="K8" s="92"/>
    </row>
    <row r="9" spans="1:14" x14ac:dyDescent="0.25">
      <c r="A9" s="88"/>
      <c r="B9" s="89"/>
      <c r="C9" s="90">
        <v>6</v>
      </c>
      <c r="D9" s="6"/>
      <c r="E9" s="62"/>
      <c r="F9" s="89">
        <v>0.5625</v>
      </c>
      <c r="G9" s="62" t="s">
        <v>1850</v>
      </c>
      <c r="H9" s="62" t="s">
        <v>1854</v>
      </c>
      <c r="I9" s="62"/>
      <c r="J9" s="16"/>
      <c r="K9" s="92">
        <f>F9-B9</f>
        <v>0.5625</v>
      </c>
    </row>
    <row r="10" spans="1:14" x14ac:dyDescent="0.25">
      <c r="A10" s="88"/>
      <c r="B10" s="89"/>
      <c r="C10" s="90">
        <v>6</v>
      </c>
      <c r="D10" s="6"/>
      <c r="E10" s="62"/>
      <c r="F10" s="89"/>
      <c r="G10" s="62"/>
      <c r="H10" s="93"/>
      <c r="I10" s="62"/>
      <c r="J10" s="16"/>
      <c r="K10" s="92"/>
    </row>
    <row r="11" spans="1:14" x14ac:dyDescent="0.25">
      <c r="A11" s="88"/>
      <c r="B11" s="89"/>
      <c r="C11" s="90"/>
      <c r="D11" s="6"/>
      <c r="E11" s="62"/>
      <c r="F11" s="89"/>
      <c r="G11" s="62"/>
      <c r="H11" s="93"/>
      <c r="I11" s="62"/>
      <c r="J11" s="16"/>
      <c r="K11" s="92"/>
    </row>
    <row r="12" spans="1:14" x14ac:dyDescent="0.25">
      <c r="A12" s="88"/>
      <c r="B12" s="89">
        <v>0.72916666666666663</v>
      </c>
      <c r="C12" s="90" t="s">
        <v>391</v>
      </c>
      <c r="D12" s="6" t="s">
        <v>1855</v>
      </c>
      <c r="E12" s="62" t="s">
        <v>393</v>
      </c>
      <c r="F12" s="89"/>
      <c r="G12" s="62" t="s">
        <v>1850</v>
      </c>
      <c r="H12" s="62" t="s">
        <v>1856</v>
      </c>
      <c r="I12" s="62"/>
      <c r="J12" s="16"/>
      <c r="K12" s="92"/>
    </row>
    <row r="13" spans="1:14" x14ac:dyDescent="0.25">
      <c r="A13" s="88"/>
      <c r="B13" s="89"/>
      <c r="C13" s="90"/>
      <c r="D13" s="6"/>
      <c r="E13" s="62"/>
      <c r="F13" s="89"/>
      <c r="G13" s="62"/>
      <c r="H13" s="93"/>
      <c r="I13" s="62"/>
      <c r="J13" s="16"/>
      <c r="K13" s="92"/>
    </row>
    <row r="14" spans="1:14" x14ac:dyDescent="0.25">
      <c r="A14" s="88">
        <v>42584</v>
      </c>
      <c r="B14" s="89">
        <v>0.46875</v>
      </c>
      <c r="C14" s="90">
        <v>16</v>
      </c>
      <c r="D14" s="6" t="s">
        <v>1857</v>
      </c>
      <c r="E14" s="62" t="s">
        <v>1858</v>
      </c>
      <c r="F14" s="89">
        <v>0.57291666666666663</v>
      </c>
      <c r="G14" s="62" t="s">
        <v>1850</v>
      </c>
      <c r="H14" s="62" t="s">
        <v>1860</v>
      </c>
      <c r="I14" s="62"/>
      <c r="J14" s="16"/>
      <c r="K14" s="92">
        <f>F14-B14</f>
        <v>0.10416666666666663</v>
      </c>
    </row>
    <row r="15" spans="1:14" x14ac:dyDescent="0.25">
      <c r="A15" s="88"/>
      <c r="B15" s="89"/>
      <c r="C15" s="90"/>
      <c r="D15" s="6"/>
      <c r="E15" s="62" t="s">
        <v>1859</v>
      </c>
      <c r="F15" s="89"/>
      <c r="G15" s="62"/>
      <c r="H15" s="93"/>
      <c r="I15" s="62"/>
      <c r="J15" s="16"/>
      <c r="K15" s="92"/>
    </row>
    <row r="16" spans="1:14" x14ac:dyDescent="0.25">
      <c r="A16" s="88"/>
      <c r="B16" s="89"/>
      <c r="C16" s="90"/>
      <c r="D16" s="6"/>
      <c r="E16" s="62"/>
      <c r="F16" s="89"/>
      <c r="G16" s="62"/>
      <c r="H16" s="93"/>
      <c r="I16" s="62"/>
      <c r="J16" s="16"/>
      <c r="K16" s="92"/>
    </row>
    <row r="17" spans="1:11" x14ac:dyDescent="0.25">
      <c r="A17" s="88"/>
      <c r="B17" s="89">
        <v>0.55555555555555558</v>
      </c>
      <c r="C17" s="90">
        <v>12</v>
      </c>
      <c r="D17" s="6" t="s">
        <v>1861</v>
      </c>
      <c r="E17" s="62" t="s">
        <v>520</v>
      </c>
      <c r="F17" s="89">
        <v>0.58333333333333337</v>
      </c>
      <c r="G17" s="62" t="s">
        <v>1862</v>
      </c>
      <c r="H17" s="62" t="s">
        <v>960</v>
      </c>
      <c r="I17" s="62"/>
      <c r="J17" s="16"/>
      <c r="K17" s="92">
        <f>F17-B17</f>
        <v>2.777777777777779E-2</v>
      </c>
    </row>
    <row r="18" spans="1:11" x14ac:dyDescent="0.25">
      <c r="A18" s="88"/>
      <c r="B18" s="89"/>
      <c r="C18" s="90">
        <v>8</v>
      </c>
      <c r="D18" s="6"/>
      <c r="E18" s="62"/>
      <c r="F18" s="89"/>
      <c r="G18" s="62"/>
      <c r="H18" s="93"/>
      <c r="I18" s="62"/>
      <c r="J18" s="16"/>
      <c r="K18" s="92"/>
    </row>
    <row r="19" spans="1:11" x14ac:dyDescent="0.25">
      <c r="A19" s="94"/>
      <c r="B19" s="60"/>
      <c r="C19" s="75">
        <v>6</v>
      </c>
      <c r="D19" s="6"/>
      <c r="E19" s="6"/>
      <c r="F19" s="60"/>
      <c r="G19" s="62"/>
      <c r="H19" s="6"/>
      <c r="I19" s="6"/>
      <c r="J19" s="16"/>
      <c r="K19" s="92"/>
    </row>
    <row r="20" spans="1:11" x14ac:dyDescent="0.25">
      <c r="A20" s="94"/>
      <c r="B20" s="60"/>
      <c r="C20" s="75"/>
      <c r="D20" s="6"/>
      <c r="E20" s="6"/>
      <c r="F20" s="60"/>
      <c r="G20" s="62"/>
      <c r="H20" s="6"/>
      <c r="I20" s="6"/>
      <c r="J20" s="16"/>
      <c r="K20" s="92"/>
    </row>
    <row r="21" spans="1:11" x14ac:dyDescent="0.25">
      <c r="A21" s="94"/>
      <c r="B21" s="60">
        <v>0.57638888888888895</v>
      </c>
      <c r="C21" s="75">
        <v>6</v>
      </c>
      <c r="D21" s="6" t="s">
        <v>1863</v>
      </c>
      <c r="E21" s="6" t="s">
        <v>1864</v>
      </c>
      <c r="F21" s="60">
        <v>0.62847222222222221</v>
      </c>
      <c r="G21" s="62" t="s">
        <v>1862</v>
      </c>
      <c r="H21" s="62" t="s">
        <v>1854</v>
      </c>
      <c r="I21" s="6"/>
      <c r="J21" s="16"/>
      <c r="K21" s="92">
        <f>F21-B21</f>
        <v>5.2083333333333259E-2</v>
      </c>
    </row>
    <row r="22" spans="1:11" x14ac:dyDescent="0.25">
      <c r="A22" s="94"/>
      <c r="B22" s="60"/>
      <c r="C22" s="75">
        <v>6</v>
      </c>
      <c r="D22" s="6"/>
      <c r="E22" s="6"/>
      <c r="F22" s="60"/>
      <c r="G22" s="62"/>
      <c r="H22" s="6"/>
      <c r="I22" s="6"/>
      <c r="J22" s="16"/>
      <c r="K22" s="92"/>
    </row>
    <row r="23" spans="1:11" x14ac:dyDescent="0.25">
      <c r="A23" s="94"/>
      <c r="B23" s="60"/>
      <c r="C23" s="75"/>
      <c r="D23" s="6"/>
      <c r="E23" s="6"/>
      <c r="F23" s="60"/>
      <c r="G23" s="62"/>
      <c r="H23" s="6"/>
      <c r="I23" s="6"/>
      <c r="J23" s="16"/>
      <c r="K23" s="92"/>
    </row>
    <row r="24" spans="1:11" x14ac:dyDescent="0.25">
      <c r="A24" s="94">
        <v>42585</v>
      </c>
      <c r="B24" s="60">
        <v>0.40625</v>
      </c>
      <c r="C24" s="75">
        <v>6</v>
      </c>
      <c r="D24" s="6" t="s">
        <v>1865</v>
      </c>
      <c r="E24" s="6" t="s">
        <v>1864</v>
      </c>
      <c r="F24" s="60">
        <v>0.61805555555555558</v>
      </c>
      <c r="G24" s="62" t="s">
        <v>1850</v>
      </c>
      <c r="H24" s="6" t="s">
        <v>16</v>
      </c>
      <c r="I24" s="6"/>
      <c r="J24" s="16"/>
      <c r="K24" s="92">
        <f>F24-B24</f>
        <v>0.21180555555555558</v>
      </c>
    </row>
    <row r="25" spans="1:11" x14ac:dyDescent="0.25">
      <c r="A25" s="94"/>
      <c r="B25" s="60"/>
      <c r="C25" s="75">
        <v>6</v>
      </c>
      <c r="D25" s="6"/>
      <c r="E25" s="6"/>
      <c r="F25" s="60"/>
      <c r="G25" s="62"/>
      <c r="H25" s="6"/>
      <c r="I25" s="6"/>
      <c r="J25" s="16"/>
      <c r="K25" s="92"/>
    </row>
    <row r="26" spans="1:11" x14ac:dyDescent="0.25">
      <c r="A26" s="94"/>
      <c r="B26" s="60"/>
      <c r="C26" s="75">
        <v>6</v>
      </c>
      <c r="D26" s="6"/>
      <c r="E26" s="6"/>
      <c r="F26" s="60"/>
      <c r="G26" s="62"/>
      <c r="H26" s="6"/>
      <c r="I26" s="6"/>
      <c r="J26" s="16"/>
      <c r="K26" s="92"/>
    </row>
    <row r="27" spans="1:11" x14ac:dyDescent="0.25">
      <c r="A27" s="94"/>
      <c r="B27" s="60"/>
      <c r="C27" s="75"/>
      <c r="D27" s="6"/>
      <c r="E27" s="6"/>
      <c r="F27" s="60"/>
      <c r="G27" s="62"/>
      <c r="H27" s="6"/>
      <c r="I27" s="6"/>
      <c r="J27" s="16"/>
      <c r="K27" s="92"/>
    </row>
    <row r="28" spans="1:11" x14ac:dyDescent="0.25">
      <c r="A28" s="94">
        <v>42586</v>
      </c>
      <c r="B28" s="60">
        <v>0.42708333333333331</v>
      </c>
      <c r="C28" s="75">
        <v>4</v>
      </c>
      <c r="D28" s="6" t="s">
        <v>1574</v>
      </c>
      <c r="E28" s="6" t="s">
        <v>1597</v>
      </c>
      <c r="F28" s="60">
        <v>0.57291666666666663</v>
      </c>
      <c r="G28" s="62" t="s">
        <v>1850</v>
      </c>
      <c r="H28" s="6" t="s">
        <v>16</v>
      </c>
      <c r="I28" s="6"/>
      <c r="J28" s="16"/>
      <c r="K28" s="92">
        <f>F28-B28</f>
        <v>0.14583333333333331</v>
      </c>
    </row>
    <row r="29" spans="1:11" x14ac:dyDescent="0.25">
      <c r="A29" s="94"/>
      <c r="B29" s="60"/>
      <c r="C29" s="75">
        <v>4</v>
      </c>
      <c r="D29" s="6"/>
      <c r="E29" s="6"/>
      <c r="F29" s="60"/>
      <c r="G29" s="62"/>
      <c r="H29" s="6"/>
      <c r="I29" s="6"/>
      <c r="J29" s="16"/>
      <c r="K29" s="92"/>
    </row>
    <row r="30" spans="1:11" x14ac:dyDescent="0.25">
      <c r="A30" s="94"/>
      <c r="B30" s="60"/>
      <c r="C30" s="75"/>
      <c r="D30" s="6"/>
      <c r="E30" s="6"/>
      <c r="F30" s="60"/>
      <c r="G30" s="62"/>
      <c r="H30" s="6"/>
      <c r="I30" s="6"/>
      <c r="J30" s="16"/>
      <c r="K30" s="92"/>
    </row>
    <row r="31" spans="1:11" x14ac:dyDescent="0.25">
      <c r="A31" s="94"/>
      <c r="B31" s="60">
        <v>0.5</v>
      </c>
      <c r="C31" s="75">
        <v>4</v>
      </c>
      <c r="D31" s="6" t="s">
        <v>1870</v>
      </c>
      <c r="E31" s="6" t="s">
        <v>1871</v>
      </c>
      <c r="F31" s="60">
        <v>0.59027777777777779</v>
      </c>
      <c r="G31" s="62" t="s">
        <v>1850</v>
      </c>
      <c r="H31" s="6" t="s">
        <v>1382</v>
      </c>
      <c r="I31" s="6"/>
      <c r="J31" s="16"/>
      <c r="K31" s="92">
        <f>F31-B31</f>
        <v>9.027777777777779E-2</v>
      </c>
    </row>
    <row r="32" spans="1:11" x14ac:dyDescent="0.25">
      <c r="A32" s="94"/>
      <c r="B32" s="60"/>
      <c r="C32" s="75"/>
      <c r="D32" s="6"/>
      <c r="E32" s="6"/>
      <c r="F32" s="60"/>
      <c r="G32" s="62"/>
      <c r="H32" s="6"/>
      <c r="I32" s="6"/>
      <c r="J32" s="16"/>
      <c r="K32" s="92"/>
    </row>
    <row r="33" spans="1:11" x14ac:dyDescent="0.25">
      <c r="A33" s="94"/>
      <c r="B33" s="60"/>
      <c r="C33" s="75"/>
      <c r="D33" s="6"/>
      <c r="E33" s="6"/>
      <c r="F33" s="60"/>
      <c r="G33" s="62"/>
      <c r="H33" s="6"/>
      <c r="I33" s="6"/>
      <c r="J33" s="16"/>
      <c r="K33" s="92"/>
    </row>
    <row r="34" spans="1:11" x14ac:dyDescent="0.25">
      <c r="A34" s="94">
        <v>42587</v>
      </c>
      <c r="B34" s="60">
        <v>0.42708333333333331</v>
      </c>
      <c r="C34" s="75">
        <v>6</v>
      </c>
      <c r="D34" s="6" t="s">
        <v>1866</v>
      </c>
      <c r="E34" s="6" t="s">
        <v>1330</v>
      </c>
      <c r="F34" s="60">
        <v>0.6875</v>
      </c>
      <c r="G34" s="62" t="s">
        <v>1850</v>
      </c>
      <c r="H34" s="62" t="s">
        <v>1854</v>
      </c>
      <c r="I34" s="6"/>
      <c r="J34" s="16"/>
      <c r="K34" s="92">
        <f>F34-B34</f>
        <v>0.26041666666666669</v>
      </c>
    </row>
    <row r="35" spans="1:11" x14ac:dyDescent="0.25">
      <c r="A35" s="94"/>
      <c r="B35" s="60"/>
      <c r="C35" s="75"/>
      <c r="D35" s="6" t="s">
        <v>1867</v>
      </c>
      <c r="E35" s="6"/>
      <c r="F35" s="60"/>
      <c r="G35" s="62"/>
      <c r="H35" s="6"/>
      <c r="I35" s="6"/>
      <c r="J35" s="16"/>
      <c r="K35" s="92"/>
    </row>
    <row r="36" spans="1:11" x14ac:dyDescent="0.25">
      <c r="A36" s="94"/>
      <c r="B36" s="60"/>
      <c r="C36" s="75"/>
      <c r="D36" s="6"/>
      <c r="E36" s="6"/>
      <c r="F36" s="60"/>
      <c r="G36" s="62"/>
      <c r="H36" s="6"/>
      <c r="I36" s="6"/>
      <c r="J36" s="16"/>
      <c r="K36" s="92"/>
    </row>
    <row r="37" spans="1:11" x14ac:dyDescent="0.25">
      <c r="A37" s="94">
        <v>42588</v>
      </c>
      <c r="B37" s="60">
        <v>0.40625</v>
      </c>
      <c r="C37" s="75">
        <v>10</v>
      </c>
      <c r="D37" s="6" t="s">
        <v>1868</v>
      </c>
      <c r="E37" s="6" t="s">
        <v>1788</v>
      </c>
      <c r="F37" s="60">
        <v>0.60416666666666663</v>
      </c>
      <c r="G37" s="62" t="s">
        <v>1850</v>
      </c>
      <c r="H37" s="6" t="s">
        <v>1869</v>
      </c>
      <c r="I37" s="6"/>
      <c r="J37" s="16"/>
      <c r="K37" s="92">
        <f>F37-B37</f>
        <v>0.19791666666666663</v>
      </c>
    </row>
    <row r="38" spans="1:11" x14ac:dyDescent="0.25">
      <c r="A38" s="94"/>
      <c r="B38" s="60"/>
      <c r="C38" s="75"/>
      <c r="D38" s="6"/>
      <c r="E38" s="6"/>
      <c r="F38" s="60"/>
      <c r="G38" s="62"/>
      <c r="H38" s="6"/>
      <c r="I38" s="6"/>
      <c r="J38" s="16"/>
      <c r="K38" s="92"/>
    </row>
    <row r="39" spans="1:11" x14ac:dyDescent="0.25">
      <c r="A39" s="94">
        <v>42590</v>
      </c>
      <c r="B39" s="60">
        <v>0.38194444444444442</v>
      </c>
      <c r="C39" s="75">
        <v>6</v>
      </c>
      <c r="D39" s="6" t="s">
        <v>1811</v>
      </c>
      <c r="E39" s="6" t="s">
        <v>468</v>
      </c>
      <c r="F39" s="60">
        <v>0.69097222222222221</v>
      </c>
      <c r="G39" s="62" t="s">
        <v>1812</v>
      </c>
      <c r="H39" s="6" t="s">
        <v>326</v>
      </c>
      <c r="I39" s="6"/>
      <c r="J39" s="16"/>
      <c r="K39" s="92">
        <f>F39-B39</f>
        <v>0.30902777777777779</v>
      </c>
    </row>
    <row r="40" spans="1:11" x14ac:dyDescent="0.25">
      <c r="A40" s="94"/>
      <c r="B40" s="60"/>
      <c r="C40" s="75">
        <v>8</v>
      </c>
      <c r="D40" s="6"/>
      <c r="E40" s="6"/>
      <c r="F40" s="60"/>
      <c r="G40" s="62"/>
      <c r="H40" s="6"/>
      <c r="I40" s="6"/>
      <c r="J40" s="16"/>
      <c r="K40" s="92"/>
    </row>
    <row r="41" spans="1:11" x14ac:dyDescent="0.25">
      <c r="A41" s="94"/>
      <c r="B41" s="60"/>
      <c r="C41" s="75"/>
      <c r="D41" s="6"/>
      <c r="E41" s="6"/>
      <c r="F41" s="60"/>
      <c r="G41" s="62"/>
      <c r="H41" s="6"/>
      <c r="I41" s="6"/>
      <c r="J41" s="16"/>
      <c r="K41" s="92"/>
    </row>
    <row r="42" spans="1:11" x14ac:dyDescent="0.25">
      <c r="A42" s="94">
        <v>42592</v>
      </c>
      <c r="B42" s="60">
        <v>0.4375</v>
      </c>
      <c r="C42" s="75">
        <v>20</v>
      </c>
      <c r="D42" s="6" t="s">
        <v>1872</v>
      </c>
      <c r="E42" s="6" t="s">
        <v>1875</v>
      </c>
      <c r="F42" s="60">
        <v>0.66666666666666663</v>
      </c>
      <c r="G42" s="62" t="s">
        <v>1850</v>
      </c>
      <c r="H42" s="6" t="s">
        <v>1873</v>
      </c>
      <c r="I42" s="6" t="s">
        <v>1874</v>
      </c>
      <c r="J42" s="16"/>
      <c r="K42" s="92">
        <f>F42-B42</f>
        <v>0.22916666666666663</v>
      </c>
    </row>
    <row r="43" spans="1:11" x14ac:dyDescent="0.25">
      <c r="A43" s="94"/>
      <c r="B43" s="60"/>
      <c r="C43" s="75"/>
      <c r="D43" s="6"/>
      <c r="E43" s="6"/>
      <c r="F43" s="60"/>
      <c r="G43" s="62"/>
      <c r="H43" s="6"/>
      <c r="I43" s="6"/>
      <c r="J43" s="16"/>
      <c r="K43" s="92"/>
    </row>
    <row r="44" spans="1:11" x14ac:dyDescent="0.25">
      <c r="A44" s="94"/>
      <c r="B44" s="60">
        <v>0.54166666666666663</v>
      </c>
      <c r="C44" s="75">
        <v>6</v>
      </c>
      <c r="D44" s="6" t="s">
        <v>1469</v>
      </c>
      <c r="E44" s="6" t="s">
        <v>520</v>
      </c>
      <c r="F44" s="60">
        <v>0.68055555555555547</v>
      </c>
      <c r="G44" s="62" t="s">
        <v>1850</v>
      </c>
      <c r="H44" s="6" t="s">
        <v>383</v>
      </c>
      <c r="I44" s="6"/>
      <c r="J44" s="16"/>
      <c r="K44" s="92">
        <f>F44-B44</f>
        <v>0.13888888888888884</v>
      </c>
    </row>
    <row r="45" spans="1:11" x14ac:dyDescent="0.25">
      <c r="A45" s="94"/>
      <c r="B45" s="60"/>
      <c r="C45" s="75">
        <v>6</v>
      </c>
      <c r="D45" s="6"/>
      <c r="E45" s="6"/>
      <c r="F45" s="60"/>
      <c r="G45" s="62"/>
      <c r="H45" s="6"/>
      <c r="I45" s="6"/>
      <c r="J45" s="16"/>
      <c r="K45" s="92"/>
    </row>
    <row r="46" spans="1:11" x14ac:dyDescent="0.25">
      <c r="A46" s="94"/>
      <c r="B46" s="60"/>
      <c r="C46" s="75"/>
      <c r="D46" s="6"/>
      <c r="E46" s="6"/>
      <c r="F46" s="60"/>
      <c r="G46" s="62"/>
      <c r="H46" s="6"/>
      <c r="I46" s="6"/>
      <c r="J46" s="16"/>
      <c r="K46" s="92"/>
    </row>
    <row r="47" spans="1:11" x14ac:dyDescent="0.25">
      <c r="A47" s="94">
        <v>42593</v>
      </c>
      <c r="B47" s="60">
        <v>0.36805555555555558</v>
      </c>
      <c r="C47" s="75">
        <v>24</v>
      </c>
      <c r="D47" s="6" t="s">
        <v>1876</v>
      </c>
      <c r="E47" s="6" t="s">
        <v>1877</v>
      </c>
      <c r="F47" s="60"/>
      <c r="G47" s="62" t="s">
        <v>1850</v>
      </c>
      <c r="H47" s="6"/>
      <c r="I47" s="6"/>
      <c r="J47" s="16"/>
      <c r="K47" s="92"/>
    </row>
    <row r="48" spans="1:11" x14ac:dyDescent="0.25">
      <c r="A48" s="94"/>
      <c r="B48" s="60"/>
      <c r="C48" s="75"/>
      <c r="D48" s="6"/>
      <c r="E48" s="6" t="s">
        <v>1878</v>
      </c>
      <c r="F48" s="60"/>
      <c r="G48" s="62"/>
      <c r="H48" s="6"/>
      <c r="I48" s="6"/>
      <c r="J48" s="16"/>
      <c r="K48" s="92"/>
    </row>
    <row r="49" spans="1:11" x14ac:dyDescent="0.25">
      <c r="A49" s="94"/>
      <c r="B49" s="60"/>
      <c r="C49" s="75"/>
      <c r="D49" s="6"/>
      <c r="E49" s="6"/>
      <c r="F49" s="60"/>
      <c r="G49" s="62"/>
      <c r="H49" s="6"/>
      <c r="I49" s="6"/>
      <c r="J49" s="16"/>
      <c r="K49" s="92"/>
    </row>
    <row r="50" spans="1:11" x14ac:dyDescent="0.25">
      <c r="A50" s="94">
        <v>42594</v>
      </c>
      <c r="B50" s="60">
        <v>0.4375</v>
      </c>
      <c r="C50" s="75">
        <v>6</v>
      </c>
      <c r="D50" s="6" t="s">
        <v>1879</v>
      </c>
      <c r="E50" s="6" t="s">
        <v>1880</v>
      </c>
      <c r="F50" s="60">
        <v>0.44791666666666669</v>
      </c>
      <c r="G50" s="62" t="s">
        <v>1850</v>
      </c>
      <c r="H50" s="6" t="s">
        <v>383</v>
      </c>
      <c r="I50" s="6"/>
      <c r="J50" s="16"/>
      <c r="K50" s="92">
        <f>F50-B50</f>
        <v>1.0416666666666685E-2</v>
      </c>
    </row>
    <row r="51" spans="1:11" x14ac:dyDescent="0.25">
      <c r="A51" s="94"/>
      <c r="B51" s="60"/>
      <c r="C51" s="75"/>
      <c r="D51" s="6"/>
      <c r="E51" s="6"/>
      <c r="F51" s="60"/>
      <c r="G51" s="62"/>
      <c r="H51" s="6"/>
      <c r="I51" s="6"/>
      <c r="J51" s="16"/>
      <c r="K51" s="92"/>
    </row>
    <row r="52" spans="1:11" x14ac:dyDescent="0.25">
      <c r="A52" s="94"/>
      <c r="B52" s="60">
        <v>0.46875</v>
      </c>
      <c r="C52" s="75">
        <v>6</v>
      </c>
      <c r="D52" s="6" t="s">
        <v>1881</v>
      </c>
      <c r="E52" s="6" t="s">
        <v>1594</v>
      </c>
      <c r="F52" s="60">
        <v>0.625</v>
      </c>
      <c r="G52" s="62" t="s">
        <v>1850</v>
      </c>
      <c r="H52" s="6" t="s">
        <v>1882</v>
      </c>
      <c r="I52" s="6"/>
      <c r="J52" s="16"/>
      <c r="K52" s="92">
        <f>F52-B52</f>
        <v>0.15625</v>
      </c>
    </row>
    <row r="53" spans="1:11" x14ac:dyDescent="0.25">
      <c r="A53" s="94"/>
      <c r="B53" s="60"/>
      <c r="C53" s="75">
        <v>6</v>
      </c>
      <c r="D53" s="6"/>
      <c r="E53" s="6"/>
      <c r="F53" s="60"/>
      <c r="G53" s="62"/>
      <c r="H53" s="6"/>
      <c r="I53" s="6"/>
      <c r="J53" s="16"/>
      <c r="K53" s="92"/>
    </row>
    <row r="54" spans="1:11" x14ac:dyDescent="0.25">
      <c r="A54" s="94"/>
      <c r="B54" s="60"/>
      <c r="C54" s="75"/>
      <c r="D54" s="6"/>
      <c r="E54" s="6"/>
      <c r="F54" s="60"/>
      <c r="G54" s="62"/>
      <c r="H54" s="6"/>
      <c r="I54" s="6"/>
      <c r="J54" s="16"/>
      <c r="K54" s="92"/>
    </row>
    <row r="55" spans="1:11" x14ac:dyDescent="0.25">
      <c r="A55" s="94"/>
      <c r="B55" s="60">
        <v>0.54166666666666663</v>
      </c>
      <c r="C55" s="75">
        <v>10</v>
      </c>
      <c r="D55" s="62" t="s">
        <v>1883</v>
      </c>
      <c r="E55" s="62" t="s">
        <v>1884</v>
      </c>
      <c r="F55" s="60">
        <v>0.6875</v>
      </c>
      <c r="G55" s="62" t="s">
        <v>1850</v>
      </c>
      <c r="H55" s="6" t="s">
        <v>1873</v>
      </c>
      <c r="I55" s="102"/>
      <c r="J55" s="16"/>
      <c r="K55" s="92">
        <f>F55-B55</f>
        <v>0.14583333333333337</v>
      </c>
    </row>
    <row r="56" spans="1:11" x14ac:dyDescent="0.25">
      <c r="A56" s="94"/>
      <c r="B56" s="60"/>
      <c r="C56" s="75"/>
      <c r="D56" s="62"/>
      <c r="E56" s="62"/>
      <c r="F56" s="60"/>
      <c r="G56" s="62"/>
      <c r="H56" s="6"/>
      <c r="I56" s="102"/>
      <c r="J56" s="16"/>
      <c r="K56" s="92"/>
    </row>
    <row r="57" spans="1:11" x14ac:dyDescent="0.25">
      <c r="A57" s="94"/>
      <c r="B57" s="60">
        <v>0.53472222222222221</v>
      </c>
      <c r="C57" s="75">
        <v>24</v>
      </c>
      <c r="D57" s="6" t="s">
        <v>1876</v>
      </c>
      <c r="E57" s="6" t="s">
        <v>1877</v>
      </c>
      <c r="F57" s="60"/>
      <c r="G57" s="62" t="s">
        <v>1850</v>
      </c>
      <c r="H57" s="6"/>
      <c r="I57" s="102"/>
      <c r="J57" s="16"/>
      <c r="K57" s="92"/>
    </row>
    <row r="58" spans="1:11" x14ac:dyDescent="0.25">
      <c r="A58" s="94"/>
      <c r="B58" s="60"/>
      <c r="C58" s="75"/>
      <c r="D58" s="62"/>
      <c r="E58" s="6" t="s">
        <v>1878</v>
      </c>
      <c r="F58" s="60"/>
      <c r="G58" s="62"/>
      <c r="H58" s="6"/>
      <c r="I58" s="102"/>
      <c r="J58" s="16"/>
      <c r="K58" s="92"/>
    </row>
    <row r="59" spans="1:11" x14ac:dyDescent="0.25">
      <c r="A59" s="94"/>
      <c r="B59" s="60"/>
      <c r="C59" s="75"/>
      <c r="D59" s="62"/>
      <c r="E59" s="6"/>
      <c r="F59" s="60"/>
      <c r="G59" s="62"/>
      <c r="H59" s="6"/>
      <c r="I59" s="102"/>
      <c r="J59" s="16"/>
      <c r="K59" s="92"/>
    </row>
    <row r="60" spans="1:11" x14ac:dyDescent="0.25">
      <c r="A60" s="94">
        <v>42595</v>
      </c>
      <c r="B60" s="60">
        <v>0.4375</v>
      </c>
      <c r="C60" s="75">
        <v>10</v>
      </c>
      <c r="D60" s="62" t="s">
        <v>1885</v>
      </c>
      <c r="E60" s="62" t="s">
        <v>1330</v>
      </c>
      <c r="F60" s="60">
        <v>0.61458333333333337</v>
      </c>
      <c r="G60" s="62" t="s">
        <v>1850</v>
      </c>
      <c r="H60" s="6" t="s">
        <v>16</v>
      </c>
      <c r="I60" s="102"/>
      <c r="J60" s="16"/>
      <c r="K60" s="92">
        <f>F60-B60</f>
        <v>0.17708333333333337</v>
      </c>
    </row>
    <row r="61" spans="1:11" x14ac:dyDescent="0.25">
      <c r="A61" s="94"/>
      <c r="B61" s="60"/>
      <c r="C61" s="75">
        <v>10</v>
      </c>
      <c r="D61" s="62"/>
      <c r="E61" s="62"/>
      <c r="F61" s="60"/>
      <c r="G61" s="62"/>
      <c r="H61" s="6"/>
      <c r="I61" s="102"/>
      <c r="J61" s="16"/>
      <c r="K61" s="92"/>
    </row>
    <row r="62" spans="1:11" x14ac:dyDescent="0.25">
      <c r="A62" s="94"/>
      <c r="B62" s="60"/>
      <c r="C62" s="75"/>
      <c r="D62" s="62"/>
      <c r="E62" s="62"/>
      <c r="F62" s="60"/>
      <c r="G62" s="62"/>
      <c r="H62" s="6"/>
      <c r="I62" s="102"/>
      <c r="J62" s="16"/>
      <c r="K62" s="92"/>
    </row>
    <row r="63" spans="1:11" x14ac:dyDescent="0.25">
      <c r="A63" s="94">
        <v>42596</v>
      </c>
      <c r="B63" s="60">
        <v>0.57291666666666663</v>
      </c>
      <c r="C63" s="75">
        <v>6</v>
      </c>
      <c r="D63" s="62" t="s">
        <v>1886</v>
      </c>
      <c r="E63" s="62" t="s">
        <v>1330</v>
      </c>
      <c r="F63" s="60">
        <v>0.72916666666666663</v>
      </c>
      <c r="G63" s="62" t="s">
        <v>1850</v>
      </c>
      <c r="H63" s="6" t="s">
        <v>16</v>
      </c>
      <c r="I63" s="102"/>
      <c r="J63" s="16"/>
      <c r="K63" s="92">
        <f>F63-B63</f>
        <v>0.15625</v>
      </c>
    </row>
    <row r="64" spans="1:11" x14ac:dyDescent="0.25">
      <c r="A64" s="94"/>
      <c r="B64" s="60"/>
      <c r="C64" s="75"/>
      <c r="D64" s="62"/>
      <c r="E64" s="62"/>
      <c r="F64" s="60"/>
      <c r="G64" s="62"/>
      <c r="H64" s="6"/>
      <c r="I64" s="102"/>
      <c r="J64" s="16"/>
      <c r="K64" s="92"/>
    </row>
    <row r="65" spans="1:11" x14ac:dyDescent="0.25">
      <c r="A65" s="94">
        <v>42597</v>
      </c>
      <c r="B65" s="60">
        <v>0.5625</v>
      </c>
      <c r="C65" s="75">
        <v>8</v>
      </c>
      <c r="D65" s="62" t="s">
        <v>1887</v>
      </c>
      <c r="E65" s="62" t="s">
        <v>1360</v>
      </c>
      <c r="F65" s="60">
        <v>0.70833333333333337</v>
      </c>
      <c r="G65" s="62" t="s">
        <v>1850</v>
      </c>
      <c r="H65" s="6" t="s">
        <v>1654</v>
      </c>
      <c r="I65" s="102"/>
      <c r="J65" s="16"/>
      <c r="K65" s="92"/>
    </row>
    <row r="66" spans="1:11" x14ac:dyDescent="0.25">
      <c r="A66" s="94"/>
      <c r="B66" s="60"/>
      <c r="C66" s="75">
        <v>8</v>
      </c>
      <c r="D66" s="62"/>
      <c r="E66" s="62"/>
      <c r="F66" s="60"/>
      <c r="G66" s="62"/>
      <c r="H66" s="6"/>
      <c r="I66" s="102"/>
      <c r="J66" s="16"/>
      <c r="K66" s="92"/>
    </row>
    <row r="67" spans="1:11" x14ac:dyDescent="0.25">
      <c r="A67" s="94"/>
      <c r="B67" s="60"/>
      <c r="C67" s="75">
        <v>6</v>
      </c>
      <c r="D67" s="62"/>
      <c r="E67" s="62"/>
      <c r="F67" s="60"/>
      <c r="G67" s="62"/>
      <c r="H67" s="6"/>
      <c r="I67" s="102"/>
      <c r="J67" s="16"/>
      <c r="K67" s="92"/>
    </row>
    <row r="68" spans="1:11" x14ac:dyDescent="0.25">
      <c r="A68" s="94"/>
      <c r="B68" s="60"/>
      <c r="C68" s="75">
        <v>6</v>
      </c>
      <c r="D68" s="62"/>
      <c r="E68" s="62"/>
      <c r="F68" s="60"/>
      <c r="G68" s="62"/>
      <c r="H68" s="6"/>
      <c r="I68" s="102"/>
      <c r="J68" s="16"/>
      <c r="K68" s="92"/>
    </row>
    <row r="69" spans="1:11" x14ac:dyDescent="0.25">
      <c r="A69" s="94"/>
      <c r="B69" s="60"/>
      <c r="C69" s="75">
        <v>6</v>
      </c>
      <c r="D69" s="62"/>
      <c r="E69" s="62"/>
      <c r="F69" s="60"/>
      <c r="G69" s="62"/>
      <c r="H69" s="6"/>
      <c r="I69" s="102"/>
      <c r="J69" s="16"/>
      <c r="K69" s="92"/>
    </row>
    <row r="70" spans="1:11" x14ac:dyDescent="0.25">
      <c r="A70" s="94"/>
      <c r="B70" s="60"/>
      <c r="C70" s="75">
        <v>6</v>
      </c>
      <c r="D70" s="62"/>
      <c r="E70" s="62"/>
      <c r="F70" s="60"/>
      <c r="G70" s="62"/>
      <c r="H70" s="6"/>
      <c r="I70" s="102"/>
      <c r="J70" s="16"/>
      <c r="K70" s="92"/>
    </row>
    <row r="71" spans="1:11" x14ac:dyDescent="0.25">
      <c r="A71" s="94"/>
      <c r="B71" s="60"/>
      <c r="C71" s="75">
        <v>6</v>
      </c>
      <c r="D71" s="62"/>
      <c r="E71" s="62"/>
      <c r="F71" s="60"/>
      <c r="G71" s="62"/>
      <c r="H71" s="6"/>
      <c r="I71" s="102"/>
      <c r="J71" s="16"/>
      <c r="K71" s="92"/>
    </row>
    <row r="72" spans="1:11" x14ac:dyDescent="0.25">
      <c r="A72" s="94"/>
      <c r="B72" s="60"/>
      <c r="C72" s="75">
        <v>6</v>
      </c>
      <c r="D72" s="62"/>
      <c r="E72" s="62"/>
      <c r="F72" s="60"/>
      <c r="G72" s="62"/>
      <c r="H72" s="6"/>
      <c r="I72" s="102"/>
      <c r="J72" s="16"/>
      <c r="K72" s="92"/>
    </row>
    <row r="73" spans="1:11" x14ac:dyDescent="0.25">
      <c r="A73" s="94"/>
      <c r="B73" s="60"/>
      <c r="C73" s="75"/>
      <c r="D73" s="6"/>
      <c r="E73" s="6"/>
      <c r="F73" s="60"/>
      <c r="G73" s="62"/>
      <c r="H73" s="6"/>
      <c r="I73" s="6"/>
      <c r="J73" s="16"/>
      <c r="K73" s="92"/>
    </row>
    <row r="74" spans="1:11" x14ac:dyDescent="0.25">
      <c r="A74" s="94">
        <v>42599</v>
      </c>
      <c r="B74" s="60">
        <v>0.3611111111111111</v>
      </c>
      <c r="C74" s="75">
        <v>12</v>
      </c>
      <c r="D74" s="6" t="s">
        <v>1847</v>
      </c>
      <c r="E74" s="77" t="s">
        <v>1842</v>
      </c>
      <c r="F74" s="60">
        <v>0.62152777777777779</v>
      </c>
      <c r="G74" s="62" t="s">
        <v>1846</v>
      </c>
      <c r="H74" s="6" t="s">
        <v>1654</v>
      </c>
      <c r="I74" s="6" t="s">
        <v>1845</v>
      </c>
      <c r="J74" s="16"/>
      <c r="K74" s="92">
        <f>F74-B74</f>
        <v>0.26041666666666669</v>
      </c>
    </row>
    <row r="75" spans="1:11" x14ac:dyDescent="0.25">
      <c r="A75" s="94"/>
      <c r="B75" s="60">
        <v>0.36458333333333331</v>
      </c>
      <c r="C75" s="75">
        <v>12</v>
      </c>
      <c r="D75" s="6" t="s">
        <v>1841</v>
      </c>
      <c r="E75" s="77" t="s">
        <v>1843</v>
      </c>
      <c r="F75" s="60">
        <v>0.62291666666666667</v>
      </c>
      <c r="G75" s="62"/>
      <c r="H75" s="6"/>
      <c r="I75" s="6"/>
      <c r="J75" s="16"/>
      <c r="K75" s="92">
        <f>F75-B75</f>
        <v>0.25833333333333336</v>
      </c>
    </row>
    <row r="76" spans="1:11" x14ac:dyDescent="0.25">
      <c r="A76" s="94"/>
      <c r="B76" s="60">
        <v>0.375</v>
      </c>
      <c r="C76" s="75">
        <v>6</v>
      </c>
      <c r="D76" s="6" t="s">
        <v>1848</v>
      </c>
      <c r="E76" s="77" t="s">
        <v>1844</v>
      </c>
      <c r="F76" s="60">
        <v>0.61458333333333337</v>
      </c>
      <c r="G76" s="62"/>
      <c r="H76" s="6"/>
      <c r="I76" s="6"/>
      <c r="J76" s="16"/>
      <c r="K76" s="92">
        <f>F76-B76</f>
        <v>0.23958333333333337</v>
      </c>
    </row>
    <row r="77" spans="1:11" x14ac:dyDescent="0.25">
      <c r="A77" s="94"/>
      <c r="B77" s="60">
        <v>0.61805555555555558</v>
      </c>
      <c r="C77" s="75" t="s">
        <v>391</v>
      </c>
      <c r="D77" s="6" t="s">
        <v>1841</v>
      </c>
      <c r="E77" s="6"/>
      <c r="F77" s="60"/>
      <c r="G77" s="62"/>
      <c r="H77" s="6"/>
      <c r="I77" s="6"/>
      <c r="J77" s="16"/>
      <c r="K77" s="92"/>
    </row>
    <row r="78" spans="1:11" x14ac:dyDescent="0.25">
      <c r="A78" s="94"/>
      <c r="B78" s="60">
        <v>0.625</v>
      </c>
      <c r="C78" s="75" t="s">
        <v>391</v>
      </c>
      <c r="D78" s="6" t="s">
        <v>1848</v>
      </c>
      <c r="E78" s="6"/>
      <c r="F78" s="60"/>
      <c r="G78" s="62"/>
      <c r="H78" s="6"/>
      <c r="I78" s="6"/>
      <c r="J78" s="16"/>
      <c r="K78" s="92"/>
    </row>
    <row r="79" spans="1:11" x14ac:dyDescent="0.25">
      <c r="A79" s="94"/>
      <c r="B79" s="60">
        <v>0.64583333333333337</v>
      </c>
      <c r="C79" s="75" t="s">
        <v>391</v>
      </c>
      <c r="D79" s="6" t="s">
        <v>1849</v>
      </c>
      <c r="E79" s="6"/>
      <c r="F79" s="60"/>
      <c r="G79" s="62"/>
      <c r="H79" s="6"/>
      <c r="I79" s="6"/>
      <c r="J79" s="16"/>
      <c r="K79" s="92"/>
    </row>
    <row r="80" spans="1:11" x14ac:dyDescent="0.25">
      <c r="A80" s="94"/>
      <c r="B80" s="60"/>
      <c r="C80" s="75"/>
      <c r="D80" s="6"/>
      <c r="E80" s="6"/>
      <c r="F80" s="60"/>
      <c r="G80" s="62"/>
      <c r="H80" s="6"/>
      <c r="I80" s="6"/>
      <c r="J80" s="16"/>
      <c r="K80" s="92"/>
    </row>
    <row r="81" spans="1:11" x14ac:dyDescent="0.25">
      <c r="A81" s="94">
        <v>42600</v>
      </c>
      <c r="B81" s="60">
        <v>0.375</v>
      </c>
      <c r="C81" s="75">
        <v>6</v>
      </c>
      <c r="D81" s="6" t="s">
        <v>1813</v>
      </c>
      <c r="E81" s="6" t="s">
        <v>1350</v>
      </c>
      <c r="F81" s="60">
        <v>0.4861111111111111</v>
      </c>
      <c r="G81" s="62" t="s">
        <v>1814</v>
      </c>
      <c r="H81" s="62" t="s">
        <v>694</v>
      </c>
      <c r="I81" s="6"/>
      <c r="J81" s="16"/>
      <c r="K81" s="92">
        <f>F81-B81</f>
        <v>0.1111111111111111</v>
      </c>
    </row>
    <row r="82" spans="1:11" x14ac:dyDescent="0.25">
      <c r="A82" s="94"/>
      <c r="B82" s="60"/>
      <c r="C82" s="75">
        <v>6</v>
      </c>
      <c r="D82" s="6"/>
      <c r="E82" s="6"/>
      <c r="F82" s="60"/>
      <c r="G82" s="62"/>
      <c r="H82" s="62"/>
      <c r="I82" s="6"/>
      <c r="J82" s="16"/>
      <c r="K82" s="92"/>
    </row>
    <row r="83" spans="1:11" x14ac:dyDescent="0.25">
      <c r="A83" s="94"/>
      <c r="B83" s="60"/>
      <c r="C83" s="75"/>
      <c r="D83" s="6"/>
      <c r="E83" s="6"/>
      <c r="F83" s="60"/>
      <c r="G83" s="62"/>
      <c r="H83" s="62"/>
      <c r="I83" s="6"/>
      <c r="J83" s="16"/>
      <c r="K83" s="92"/>
    </row>
    <row r="84" spans="1:11" x14ac:dyDescent="0.25">
      <c r="A84" s="94"/>
      <c r="B84" s="60">
        <v>0.4375</v>
      </c>
      <c r="C84" s="75">
        <v>6</v>
      </c>
      <c r="D84" s="6" t="s">
        <v>1815</v>
      </c>
      <c r="E84" s="6" t="s">
        <v>1816</v>
      </c>
      <c r="F84" s="60">
        <v>0.50694444444444442</v>
      </c>
      <c r="G84" s="62" t="s">
        <v>1814</v>
      </c>
      <c r="H84" s="6" t="s">
        <v>383</v>
      </c>
      <c r="I84" s="6"/>
      <c r="J84" s="16"/>
      <c r="K84" s="92">
        <f>F84-B84</f>
        <v>6.944444444444442E-2</v>
      </c>
    </row>
    <row r="85" spans="1:11" x14ac:dyDescent="0.25">
      <c r="A85" s="94"/>
      <c r="B85" s="60"/>
      <c r="C85" s="75" t="s">
        <v>391</v>
      </c>
      <c r="D85" s="6"/>
      <c r="E85" s="6"/>
      <c r="F85" s="60"/>
      <c r="G85" s="62"/>
      <c r="H85" s="62"/>
      <c r="I85" s="6"/>
      <c r="J85" s="16"/>
      <c r="K85" s="92"/>
    </row>
    <row r="86" spans="1:11" x14ac:dyDescent="0.25">
      <c r="A86" s="94"/>
      <c r="B86" s="60"/>
      <c r="C86" s="75"/>
      <c r="D86" s="6"/>
      <c r="E86" s="6"/>
      <c r="F86" s="60"/>
      <c r="G86" s="62"/>
      <c r="H86" s="62"/>
      <c r="I86" s="6"/>
      <c r="J86" s="16"/>
      <c r="K86" s="92"/>
    </row>
    <row r="87" spans="1:11" x14ac:dyDescent="0.25">
      <c r="A87" s="94">
        <v>42601</v>
      </c>
      <c r="B87" s="60">
        <v>0.40625</v>
      </c>
      <c r="C87" s="75">
        <v>6</v>
      </c>
      <c r="D87" s="6" t="s">
        <v>1111</v>
      </c>
      <c r="E87" s="6" t="s">
        <v>1888</v>
      </c>
      <c r="F87" s="60">
        <v>0.54166666666666663</v>
      </c>
      <c r="G87" s="62" t="s">
        <v>1850</v>
      </c>
      <c r="H87" s="62" t="s">
        <v>16</v>
      </c>
      <c r="I87" s="6"/>
      <c r="J87" s="16"/>
      <c r="K87" s="92">
        <f t="shared" ref="K87:K89" si="0">F87-B87</f>
        <v>0.13541666666666663</v>
      </c>
    </row>
    <row r="88" spans="1:11" x14ac:dyDescent="0.25">
      <c r="A88" s="94"/>
      <c r="B88" s="60"/>
      <c r="C88" s="75"/>
      <c r="D88" s="6"/>
      <c r="E88" s="6"/>
      <c r="F88" s="60"/>
      <c r="G88" s="62"/>
      <c r="H88" s="62"/>
      <c r="I88" s="6"/>
      <c r="J88" s="16"/>
      <c r="K88" s="92"/>
    </row>
    <row r="89" spans="1:11" x14ac:dyDescent="0.25">
      <c r="A89" s="94">
        <v>42602</v>
      </c>
      <c r="B89" s="60">
        <v>0.40625</v>
      </c>
      <c r="C89" s="75">
        <v>6</v>
      </c>
      <c r="D89" s="6" t="s">
        <v>1889</v>
      </c>
      <c r="E89" s="6" t="s">
        <v>1890</v>
      </c>
      <c r="F89" s="60">
        <v>0.54166666666666663</v>
      </c>
      <c r="G89" s="62" t="s">
        <v>1892</v>
      </c>
      <c r="H89" s="62"/>
      <c r="I89" s="6"/>
      <c r="J89" s="16"/>
      <c r="K89" s="92">
        <f t="shared" si="0"/>
        <v>0.13541666666666663</v>
      </c>
    </row>
    <row r="90" spans="1:11" x14ac:dyDescent="0.25">
      <c r="A90" s="94"/>
      <c r="B90" s="60"/>
      <c r="C90" s="75"/>
      <c r="D90" s="6"/>
      <c r="E90" s="6" t="s">
        <v>1891</v>
      </c>
      <c r="F90" s="60"/>
      <c r="G90" s="62"/>
      <c r="H90" s="62"/>
      <c r="I90" s="6"/>
      <c r="J90" s="16"/>
      <c r="K90" s="92"/>
    </row>
    <row r="91" spans="1:11" x14ac:dyDescent="0.25">
      <c r="A91" s="94"/>
      <c r="B91" s="60"/>
      <c r="C91" s="75"/>
      <c r="D91" s="6"/>
      <c r="E91" s="6"/>
      <c r="F91" s="60"/>
      <c r="G91" s="62"/>
      <c r="H91" s="62"/>
      <c r="I91" s="102"/>
      <c r="J91" s="16"/>
      <c r="K91" s="92"/>
    </row>
    <row r="92" spans="1:11" x14ac:dyDescent="0.25">
      <c r="A92" s="94">
        <v>42604</v>
      </c>
      <c r="B92" s="60">
        <v>0.375</v>
      </c>
      <c r="C92" s="75">
        <v>6</v>
      </c>
      <c r="D92" s="6" t="s">
        <v>1817</v>
      </c>
      <c r="E92" s="6" t="s">
        <v>1350</v>
      </c>
      <c r="F92" s="60">
        <v>0.46527777777777773</v>
      </c>
      <c r="G92" s="62" t="s">
        <v>1812</v>
      </c>
      <c r="H92" s="62" t="s">
        <v>694</v>
      </c>
      <c r="I92" s="6"/>
      <c r="J92" s="16"/>
      <c r="K92" s="92">
        <f t="shared" ref="K92:K94" si="1">F92-B92</f>
        <v>9.0277777777777735E-2</v>
      </c>
    </row>
    <row r="93" spans="1:11" x14ac:dyDescent="0.25">
      <c r="A93" s="94"/>
      <c r="B93" s="60"/>
      <c r="C93" s="75"/>
      <c r="D93" s="6"/>
      <c r="E93" s="6"/>
      <c r="F93" s="60"/>
      <c r="G93" s="62"/>
      <c r="H93" s="62"/>
      <c r="I93" s="6"/>
      <c r="J93" s="16"/>
      <c r="K93" s="92"/>
    </row>
    <row r="94" spans="1:11" x14ac:dyDescent="0.25">
      <c r="A94" s="94"/>
      <c r="B94" s="60">
        <v>0.3888888888888889</v>
      </c>
      <c r="C94" s="75">
        <v>6</v>
      </c>
      <c r="D94" s="6" t="s">
        <v>1819</v>
      </c>
      <c r="E94" s="6" t="s">
        <v>1350</v>
      </c>
      <c r="F94" s="60">
        <v>0.48958333333333331</v>
      </c>
      <c r="G94" s="62" t="s">
        <v>1812</v>
      </c>
      <c r="H94" s="62" t="s">
        <v>1818</v>
      </c>
      <c r="I94" s="6"/>
      <c r="J94" s="16"/>
      <c r="K94" s="92">
        <f t="shared" si="1"/>
        <v>0.10069444444444442</v>
      </c>
    </row>
    <row r="95" spans="1:11" x14ac:dyDescent="0.25">
      <c r="A95" s="94"/>
      <c r="B95" s="60"/>
      <c r="C95" s="75">
        <v>6</v>
      </c>
      <c r="D95" s="6"/>
      <c r="E95" s="6"/>
      <c r="F95" s="60"/>
      <c r="G95" s="62"/>
      <c r="H95" s="62"/>
      <c r="I95" s="6"/>
      <c r="J95" s="16"/>
      <c r="K95" s="92"/>
    </row>
    <row r="96" spans="1:11" x14ac:dyDescent="0.25">
      <c r="A96" s="94"/>
      <c r="B96" s="60"/>
      <c r="C96" s="75"/>
      <c r="D96" s="6"/>
      <c r="E96" s="6"/>
      <c r="F96" s="60"/>
      <c r="G96" s="62"/>
      <c r="H96" s="62"/>
      <c r="I96" s="6"/>
      <c r="J96" s="16"/>
      <c r="K96" s="92"/>
    </row>
    <row r="97" spans="1:11" x14ac:dyDescent="0.25">
      <c r="A97" s="94">
        <v>42605</v>
      </c>
      <c r="B97" s="60">
        <v>0.37847222222222227</v>
      </c>
      <c r="C97" s="75">
        <v>6</v>
      </c>
      <c r="D97" s="6" t="s">
        <v>1820</v>
      </c>
      <c r="E97" s="6" t="s">
        <v>1350</v>
      </c>
      <c r="F97" s="60">
        <v>0.54861111111111105</v>
      </c>
      <c r="G97" s="62" t="s">
        <v>1821</v>
      </c>
      <c r="H97" s="62" t="s">
        <v>1654</v>
      </c>
      <c r="I97" s="6"/>
      <c r="J97" s="16"/>
      <c r="K97" s="92">
        <f>F97-B97</f>
        <v>0.17013888888888878</v>
      </c>
    </row>
    <row r="98" spans="1:11" x14ac:dyDescent="0.25">
      <c r="A98" s="94"/>
      <c r="B98" s="60"/>
      <c r="C98" s="75">
        <v>6</v>
      </c>
      <c r="D98" s="6"/>
      <c r="E98" s="6"/>
      <c r="F98" s="60"/>
      <c r="G98" s="62"/>
      <c r="H98" s="62"/>
      <c r="I98" s="6"/>
      <c r="J98" s="16"/>
      <c r="K98" s="92"/>
    </row>
    <row r="99" spans="1:11" x14ac:dyDescent="0.25">
      <c r="A99" s="94"/>
      <c r="B99" s="60"/>
      <c r="C99" s="75"/>
      <c r="D99" s="6"/>
      <c r="E99" s="6"/>
      <c r="F99" s="60"/>
      <c r="G99" s="62"/>
      <c r="H99" s="62"/>
      <c r="I99" s="6"/>
      <c r="J99" s="16"/>
      <c r="K99" s="92"/>
    </row>
    <row r="100" spans="1:11" x14ac:dyDescent="0.25">
      <c r="A100" s="94"/>
      <c r="B100" s="60">
        <v>0.51041666666666663</v>
      </c>
      <c r="C100" s="75">
        <v>6</v>
      </c>
      <c r="D100" s="6" t="s">
        <v>1822</v>
      </c>
      <c r="E100" s="6" t="s">
        <v>1350</v>
      </c>
      <c r="F100" s="60">
        <v>0.63541666666666663</v>
      </c>
      <c r="G100" s="62" t="s">
        <v>1821</v>
      </c>
      <c r="H100" s="62" t="s">
        <v>1654</v>
      </c>
      <c r="I100" s="6"/>
      <c r="J100" s="16"/>
      <c r="K100" s="92">
        <f>F100-B100</f>
        <v>0.125</v>
      </c>
    </row>
    <row r="101" spans="1:11" x14ac:dyDescent="0.25">
      <c r="A101" s="94"/>
      <c r="B101" s="60"/>
      <c r="C101" s="75">
        <v>6</v>
      </c>
      <c r="D101" s="6"/>
      <c r="E101" s="6"/>
      <c r="F101" s="60"/>
      <c r="G101" s="62"/>
      <c r="H101" s="62"/>
      <c r="I101" s="6"/>
      <c r="J101" s="16"/>
      <c r="K101" s="92"/>
    </row>
    <row r="102" spans="1:11" x14ac:dyDescent="0.25">
      <c r="A102" s="94"/>
      <c r="B102" s="60"/>
      <c r="C102" s="75"/>
      <c r="D102" s="6"/>
      <c r="E102" s="6"/>
      <c r="F102" s="60"/>
      <c r="G102" s="62"/>
      <c r="H102" s="62"/>
      <c r="I102" s="6"/>
      <c r="J102" s="16"/>
      <c r="K102" s="92"/>
    </row>
    <row r="103" spans="1:11" x14ac:dyDescent="0.25">
      <c r="A103" s="94">
        <v>42606</v>
      </c>
      <c r="B103" s="60">
        <v>0.44791666666666669</v>
      </c>
      <c r="C103" s="75">
        <v>6</v>
      </c>
      <c r="D103" s="6" t="s">
        <v>1893</v>
      </c>
      <c r="E103" s="6" t="s">
        <v>1894</v>
      </c>
      <c r="F103" s="60">
        <v>0.47222222222222227</v>
      </c>
      <c r="G103" s="62" t="s">
        <v>1895</v>
      </c>
      <c r="H103" s="62" t="s">
        <v>694</v>
      </c>
      <c r="I103" s="6"/>
      <c r="J103" s="16"/>
      <c r="K103" s="92">
        <f>F103-B103</f>
        <v>2.430555555555558E-2</v>
      </c>
    </row>
    <row r="104" spans="1:11" x14ac:dyDescent="0.25">
      <c r="A104" s="94"/>
      <c r="B104" s="60"/>
      <c r="C104" s="75"/>
      <c r="D104" s="6"/>
      <c r="E104" s="6"/>
      <c r="F104" s="60"/>
      <c r="G104" s="62"/>
      <c r="H104" s="62"/>
      <c r="I104" s="6"/>
      <c r="J104" s="16"/>
      <c r="K104" s="92"/>
    </row>
    <row r="105" spans="1:11" x14ac:dyDescent="0.25">
      <c r="A105" s="94">
        <v>42607</v>
      </c>
      <c r="B105" s="60">
        <v>0.54166666666666663</v>
      </c>
      <c r="C105" s="75">
        <v>6</v>
      </c>
      <c r="D105" s="6" t="s">
        <v>1896</v>
      </c>
      <c r="E105" s="6" t="s">
        <v>1330</v>
      </c>
      <c r="F105" s="60">
        <v>0.63194444444444442</v>
      </c>
      <c r="G105" s="62" t="s">
        <v>1897</v>
      </c>
      <c r="H105" s="62" t="s">
        <v>1654</v>
      </c>
      <c r="I105" s="6"/>
      <c r="J105" s="16"/>
      <c r="K105" s="92">
        <f>F105-B105</f>
        <v>9.027777777777779E-2</v>
      </c>
    </row>
    <row r="106" spans="1:11" x14ac:dyDescent="0.25">
      <c r="A106" s="94"/>
      <c r="B106" s="60"/>
      <c r="C106" s="75"/>
      <c r="D106" s="6"/>
      <c r="E106" s="6"/>
      <c r="F106" s="60"/>
      <c r="G106" s="62"/>
      <c r="H106" s="62"/>
      <c r="I106" s="6"/>
      <c r="J106" s="16"/>
      <c r="K106" s="92"/>
    </row>
    <row r="107" spans="1:11" x14ac:dyDescent="0.25">
      <c r="A107" s="94">
        <v>42609</v>
      </c>
      <c r="B107" s="60">
        <v>0.41666666666666669</v>
      </c>
      <c r="C107" s="75">
        <v>6</v>
      </c>
      <c r="D107" s="6" t="s">
        <v>1898</v>
      </c>
      <c r="E107" s="6" t="s">
        <v>1899</v>
      </c>
      <c r="F107" s="60">
        <v>0.6875</v>
      </c>
      <c r="G107" s="62" t="s">
        <v>1892</v>
      </c>
      <c r="H107" s="62" t="s">
        <v>1654</v>
      </c>
      <c r="I107" s="6"/>
      <c r="J107" s="16"/>
      <c r="K107" s="92">
        <f>F107-B107</f>
        <v>0.27083333333333331</v>
      </c>
    </row>
    <row r="108" spans="1:11" x14ac:dyDescent="0.25">
      <c r="A108" s="94"/>
      <c r="B108" s="60"/>
      <c r="C108" s="75">
        <v>6</v>
      </c>
      <c r="D108" s="6"/>
      <c r="E108" s="6"/>
      <c r="F108" s="60"/>
      <c r="G108" s="62"/>
      <c r="H108" s="62"/>
      <c r="I108" s="6"/>
      <c r="J108" s="16"/>
      <c r="K108" s="92"/>
    </row>
    <row r="109" spans="1:11" x14ac:dyDescent="0.25">
      <c r="A109" s="94"/>
      <c r="B109" s="60"/>
      <c r="C109" s="75"/>
      <c r="D109" s="6"/>
      <c r="E109" s="6"/>
      <c r="F109" s="60"/>
      <c r="G109" s="62"/>
      <c r="H109" s="62"/>
      <c r="I109" s="6"/>
      <c r="J109" s="16"/>
      <c r="K109" s="92"/>
    </row>
    <row r="110" spans="1:11" x14ac:dyDescent="0.25">
      <c r="A110" s="94">
        <v>42611</v>
      </c>
      <c r="B110" s="60">
        <v>0.37847222222222227</v>
      </c>
      <c r="C110" s="75">
        <v>6</v>
      </c>
      <c r="D110" s="6" t="s">
        <v>1823</v>
      </c>
      <c r="E110" s="6" t="s">
        <v>1350</v>
      </c>
      <c r="F110" s="60">
        <v>0.53125</v>
      </c>
      <c r="G110" s="62" t="s">
        <v>1812</v>
      </c>
      <c r="H110" s="62" t="s">
        <v>1654</v>
      </c>
      <c r="I110" s="6"/>
      <c r="J110" s="16"/>
      <c r="K110" s="92">
        <f>F110-B110</f>
        <v>0.15277777777777773</v>
      </c>
    </row>
    <row r="111" spans="1:11" x14ac:dyDescent="0.25">
      <c r="A111" s="94"/>
      <c r="B111" s="60"/>
      <c r="C111" s="75"/>
      <c r="D111" s="6"/>
      <c r="E111" s="6"/>
      <c r="F111" s="60"/>
      <c r="G111" s="62"/>
      <c r="H111" s="62"/>
      <c r="I111" s="6"/>
      <c r="J111" s="16"/>
      <c r="K111" s="92"/>
    </row>
    <row r="112" spans="1:11" x14ac:dyDescent="0.25">
      <c r="A112" s="94">
        <v>42613</v>
      </c>
      <c r="B112" s="60">
        <v>0.38194444444444442</v>
      </c>
      <c r="C112" s="75">
        <v>24</v>
      </c>
      <c r="D112" s="6" t="s">
        <v>1824</v>
      </c>
      <c r="E112" s="77" t="s">
        <v>1828</v>
      </c>
      <c r="F112" s="60">
        <v>0.81944444444444453</v>
      </c>
      <c r="G112" s="62" t="s">
        <v>1829</v>
      </c>
      <c r="H112" s="6" t="s">
        <v>1155</v>
      </c>
      <c r="I112" s="6" t="s">
        <v>1027</v>
      </c>
      <c r="J112" s="16"/>
      <c r="K112" s="92">
        <f>F112-B112</f>
        <v>0.43750000000000011</v>
      </c>
    </row>
    <row r="113" spans="1:11" x14ac:dyDescent="0.25">
      <c r="A113" s="94"/>
      <c r="B113" s="60"/>
      <c r="C113" s="75"/>
      <c r="D113" s="6" t="s">
        <v>1825</v>
      </c>
      <c r="E113" s="77" t="s">
        <v>1826</v>
      </c>
      <c r="F113" s="60"/>
      <c r="G113" s="62"/>
      <c r="H113" s="6" t="s">
        <v>1830</v>
      </c>
      <c r="I113" s="6"/>
      <c r="J113" s="16"/>
      <c r="K113" s="92"/>
    </row>
    <row r="114" spans="1:11" x14ac:dyDescent="0.25">
      <c r="A114" s="94"/>
      <c r="B114" s="60">
        <v>0.39930555555555558</v>
      </c>
      <c r="C114" s="75">
        <v>30</v>
      </c>
      <c r="D114" s="6" t="s">
        <v>1824</v>
      </c>
      <c r="E114" s="77" t="s">
        <v>1827</v>
      </c>
      <c r="F114" s="60">
        <v>0.83680555555555547</v>
      </c>
      <c r="G114" s="62"/>
      <c r="H114" s="6"/>
      <c r="I114" s="6"/>
      <c r="J114" s="16"/>
      <c r="K114" s="92">
        <f>F114-B114</f>
        <v>0.43749999999999989</v>
      </c>
    </row>
    <row r="115" spans="1:11" x14ac:dyDescent="0.25">
      <c r="A115" s="94"/>
      <c r="B115" s="60"/>
      <c r="C115" s="75"/>
      <c r="D115" s="6" t="s">
        <v>1840</v>
      </c>
      <c r="E115" s="6"/>
      <c r="F115" s="60"/>
      <c r="G115" s="62"/>
      <c r="H115" s="6"/>
      <c r="I115" s="6"/>
      <c r="J115" s="16"/>
      <c r="K115" s="92"/>
    </row>
    <row r="116" spans="1:11" x14ac:dyDescent="0.25">
      <c r="A116" s="94"/>
      <c r="B116" s="60">
        <v>0.40972222222222227</v>
      </c>
      <c r="C116" s="75">
        <v>24</v>
      </c>
      <c r="D116" s="6" t="s">
        <v>1824</v>
      </c>
      <c r="E116" s="6"/>
      <c r="F116" s="60">
        <v>0.86458333333333337</v>
      </c>
      <c r="G116" s="62"/>
      <c r="H116" s="6"/>
      <c r="I116" s="6"/>
      <c r="J116" s="16"/>
      <c r="K116" s="92">
        <f>F116-B116</f>
        <v>0.4548611111111111</v>
      </c>
    </row>
    <row r="117" spans="1:11" x14ac:dyDescent="0.25">
      <c r="A117" s="94"/>
      <c r="B117" s="60"/>
      <c r="C117" s="75"/>
      <c r="D117" s="6" t="s">
        <v>1831</v>
      </c>
      <c r="E117" s="6"/>
      <c r="F117" s="60"/>
      <c r="G117" s="62"/>
      <c r="H117" s="6"/>
      <c r="I117" s="6"/>
      <c r="J117" s="16"/>
      <c r="K117" s="92"/>
    </row>
    <row r="118" spans="1:11" x14ac:dyDescent="0.25">
      <c r="A118" s="94"/>
      <c r="B118" s="60">
        <v>0.43055555555555558</v>
      </c>
      <c r="C118" s="75">
        <v>42</v>
      </c>
      <c r="D118" s="6" t="s">
        <v>1832</v>
      </c>
      <c r="E118" s="6"/>
      <c r="F118" s="60">
        <v>0.88541666666666663</v>
      </c>
      <c r="G118" s="62"/>
      <c r="H118" s="62"/>
      <c r="I118" s="6"/>
      <c r="J118" s="16"/>
      <c r="K118" s="92">
        <f>F118-B118</f>
        <v>0.45486111111111105</v>
      </c>
    </row>
    <row r="119" spans="1:11" x14ac:dyDescent="0.25">
      <c r="A119" s="94"/>
      <c r="B119" s="60"/>
      <c r="C119" s="75"/>
      <c r="D119" s="6" t="s">
        <v>1833</v>
      </c>
      <c r="E119" s="6"/>
      <c r="F119" s="60"/>
      <c r="G119" s="62"/>
      <c r="H119" s="6"/>
      <c r="I119" s="6"/>
      <c r="J119" s="16"/>
      <c r="K119" s="92"/>
    </row>
    <row r="120" spans="1:11" x14ac:dyDescent="0.25">
      <c r="A120" s="94"/>
      <c r="B120" s="60">
        <v>0.84375</v>
      </c>
      <c r="C120" s="75" t="s">
        <v>391</v>
      </c>
      <c r="D120" s="6" t="s">
        <v>1834</v>
      </c>
      <c r="E120" s="6"/>
      <c r="F120" s="60">
        <v>0.44791666666666669</v>
      </c>
      <c r="G120" s="62"/>
      <c r="H120" s="62"/>
      <c r="I120" s="6" t="s">
        <v>1836</v>
      </c>
      <c r="J120" s="16"/>
      <c r="K120" s="92"/>
    </row>
    <row r="121" spans="1:11" x14ac:dyDescent="0.25">
      <c r="A121" s="94"/>
      <c r="B121" s="60"/>
      <c r="C121" s="75"/>
      <c r="D121" s="6" t="s">
        <v>1835</v>
      </c>
      <c r="E121" s="6"/>
      <c r="F121" s="60"/>
      <c r="G121" s="62"/>
      <c r="H121" s="6"/>
      <c r="I121" s="6"/>
      <c r="J121" s="16"/>
      <c r="K121" s="92"/>
    </row>
    <row r="122" spans="1:11" x14ac:dyDescent="0.25">
      <c r="A122" s="94"/>
      <c r="B122" s="60">
        <v>0.85416666666666663</v>
      </c>
      <c r="C122" s="75">
        <v>12</v>
      </c>
      <c r="D122" s="6" t="s">
        <v>1837</v>
      </c>
      <c r="E122" s="6"/>
      <c r="F122" s="60">
        <v>0.5</v>
      </c>
      <c r="G122" s="62"/>
      <c r="H122" s="6"/>
      <c r="I122" s="6" t="s">
        <v>1838</v>
      </c>
      <c r="J122" s="16"/>
      <c r="K122" s="92"/>
    </row>
    <row r="123" spans="1:11" x14ac:dyDescent="0.25">
      <c r="A123" s="94"/>
      <c r="B123" s="60"/>
      <c r="C123" s="75"/>
      <c r="D123" s="6"/>
      <c r="E123" s="6"/>
      <c r="F123" s="60"/>
      <c r="G123" s="62"/>
      <c r="H123" s="6"/>
      <c r="I123" s="6"/>
      <c r="J123" s="16"/>
      <c r="K123" s="92"/>
    </row>
    <row r="124" spans="1:11" x14ac:dyDescent="0.25">
      <c r="A124" s="94"/>
      <c r="B124" s="60">
        <v>0.84027777777777779</v>
      </c>
      <c r="C124" s="75">
        <v>12</v>
      </c>
      <c r="D124" s="6" t="s">
        <v>1824</v>
      </c>
      <c r="E124" s="6"/>
      <c r="F124" s="60">
        <v>0.52430555555555558</v>
      </c>
      <c r="G124" s="62"/>
      <c r="H124" s="6"/>
      <c r="I124" s="6" t="s">
        <v>1838</v>
      </c>
      <c r="J124" s="16"/>
      <c r="K124" s="92"/>
    </row>
    <row r="125" spans="1:11" x14ac:dyDescent="0.25">
      <c r="A125" s="94"/>
      <c r="B125" s="60"/>
      <c r="C125" s="75"/>
      <c r="D125" s="6" t="s">
        <v>1839</v>
      </c>
      <c r="E125" s="6"/>
      <c r="F125" s="60"/>
      <c r="G125" s="62"/>
      <c r="H125" s="6"/>
      <c r="I125" s="6"/>
      <c r="J125" s="16"/>
      <c r="K125" s="114">
        <f>SUM(K3:K118)</f>
        <v>7.1819444444444427</v>
      </c>
    </row>
    <row r="126" spans="1:11" x14ac:dyDescent="0.25">
      <c r="A126" s="94"/>
      <c r="B126" s="60"/>
      <c r="C126" s="75"/>
      <c r="D126" s="6"/>
      <c r="E126" s="6"/>
      <c r="F126" s="60"/>
      <c r="G126" s="62"/>
      <c r="H126" s="6"/>
      <c r="I126" s="6"/>
      <c r="J126" s="16"/>
      <c r="K126" s="92"/>
    </row>
    <row r="127" spans="1:11" x14ac:dyDescent="0.25">
      <c r="A127" s="116"/>
      <c r="B127" s="117"/>
      <c r="C127" s="118"/>
      <c r="D127" s="119"/>
      <c r="E127" s="120"/>
      <c r="F127" s="117"/>
      <c r="G127" s="120"/>
      <c r="H127" s="120"/>
      <c r="I127" s="120"/>
      <c r="J127" s="16"/>
      <c r="K127" s="92"/>
    </row>
    <row r="128" spans="1:11" s="125" customFormat="1" x14ac:dyDescent="0.25">
      <c r="A128" s="121"/>
      <c r="B128" s="122"/>
      <c r="C128" s="130">
        <f>COUNT(C3:C126)</f>
        <v>69</v>
      </c>
      <c r="D128" s="86"/>
      <c r="E128" s="86"/>
      <c r="F128" s="122"/>
      <c r="G128" s="86"/>
      <c r="H128" s="86"/>
      <c r="I128" s="86"/>
      <c r="J128" s="86"/>
      <c r="K128" s="129"/>
    </row>
    <row r="129" spans="1:11" s="125" customFormat="1" x14ac:dyDescent="0.25">
      <c r="A129" s="121"/>
      <c r="B129" s="122"/>
      <c r="C129" s="123"/>
      <c r="D129" s="86"/>
      <c r="E129" s="86"/>
      <c r="F129" s="122"/>
      <c r="G129" s="86"/>
      <c r="H129" s="86"/>
      <c r="I129" s="86"/>
      <c r="J129" s="86"/>
      <c r="K129" s="124"/>
    </row>
    <row r="130" spans="1:11" s="125" customFormat="1" x14ac:dyDescent="0.25">
      <c r="A130" s="121"/>
      <c r="B130" s="122"/>
      <c r="C130" s="123"/>
      <c r="D130" s="86"/>
      <c r="E130" s="86"/>
      <c r="F130" s="122"/>
      <c r="G130" s="86"/>
      <c r="H130" s="86"/>
      <c r="I130" s="86"/>
      <c r="J130" s="86"/>
      <c r="K130" s="124"/>
    </row>
    <row r="131" spans="1:11" s="125" customFormat="1" x14ac:dyDescent="0.25">
      <c r="A131" s="121"/>
      <c r="B131" s="122"/>
      <c r="C131" s="123"/>
      <c r="D131" s="86"/>
      <c r="E131" s="86"/>
      <c r="F131" s="122"/>
      <c r="G131" s="86"/>
      <c r="H131" s="86"/>
      <c r="I131" s="86"/>
      <c r="J131" s="86"/>
      <c r="K131" s="124"/>
    </row>
    <row r="132" spans="1:11" s="125" customFormat="1" x14ac:dyDescent="0.25">
      <c r="A132" s="121"/>
      <c r="B132" s="122"/>
      <c r="C132" s="123"/>
      <c r="D132" s="86"/>
      <c r="E132" s="86"/>
      <c r="F132" s="122"/>
      <c r="G132" s="86"/>
      <c r="H132" s="86"/>
      <c r="I132" s="86"/>
      <c r="J132" s="86"/>
      <c r="K132" s="124"/>
    </row>
    <row r="133" spans="1:11" s="125" customFormat="1" x14ac:dyDescent="0.25">
      <c r="A133" s="121"/>
      <c r="B133" s="122"/>
      <c r="C133" s="123"/>
      <c r="D133" s="86"/>
      <c r="E133" s="86"/>
      <c r="F133" s="122"/>
      <c r="G133" s="86"/>
      <c r="H133" s="86"/>
      <c r="I133" s="86"/>
      <c r="J133" s="86"/>
      <c r="K133" s="124"/>
    </row>
    <row r="134" spans="1:11" s="125" customFormat="1" x14ac:dyDescent="0.25">
      <c r="A134" s="121"/>
      <c r="B134" s="122"/>
      <c r="C134" s="123"/>
      <c r="D134" s="86"/>
      <c r="E134" s="86"/>
      <c r="F134" s="122"/>
      <c r="G134" s="86"/>
      <c r="H134" s="86"/>
      <c r="I134" s="86"/>
      <c r="J134" s="86"/>
      <c r="K134" s="124"/>
    </row>
    <row r="135" spans="1:11" s="125" customFormat="1" x14ac:dyDescent="0.25">
      <c r="A135" s="121"/>
      <c r="B135" s="122"/>
      <c r="C135" s="123"/>
      <c r="D135" s="86"/>
      <c r="E135" s="86"/>
      <c r="F135" s="122"/>
      <c r="G135" s="86"/>
      <c r="H135" s="86"/>
      <c r="I135" s="86"/>
      <c r="J135" s="86"/>
      <c r="K135" s="124"/>
    </row>
    <row r="136" spans="1:11" s="125" customFormat="1" x14ac:dyDescent="0.25">
      <c r="A136" s="121"/>
      <c r="B136" s="122"/>
      <c r="C136" s="123"/>
      <c r="D136" s="86"/>
      <c r="E136" s="86"/>
      <c r="F136" s="122"/>
      <c r="G136" s="86"/>
      <c r="H136" s="86"/>
      <c r="I136" s="86"/>
      <c r="J136" s="86"/>
      <c r="K136" s="124"/>
    </row>
    <row r="137" spans="1:11" s="125" customFormat="1" x14ac:dyDescent="0.25">
      <c r="A137" s="121"/>
      <c r="B137" s="122"/>
      <c r="C137" s="123"/>
      <c r="D137" s="86"/>
      <c r="E137" s="86"/>
      <c r="F137" s="122"/>
      <c r="G137" s="86"/>
      <c r="H137" s="86"/>
      <c r="I137" s="86"/>
      <c r="J137" s="86"/>
      <c r="K137" s="124"/>
    </row>
    <row r="138" spans="1:11" s="125" customFormat="1" x14ac:dyDescent="0.25">
      <c r="A138" s="121"/>
      <c r="B138" s="122"/>
      <c r="C138" s="123"/>
      <c r="D138" s="86"/>
      <c r="E138" s="86"/>
      <c r="F138" s="122"/>
      <c r="G138" s="126"/>
      <c r="H138" s="86"/>
      <c r="I138" s="127"/>
      <c r="J138" s="86"/>
      <c r="K138" s="124"/>
    </row>
    <row r="139" spans="1:11" s="125" customFormat="1" x14ac:dyDescent="0.25">
      <c r="A139" s="121"/>
      <c r="B139" s="122"/>
      <c r="C139" s="123"/>
      <c r="D139" s="86"/>
      <c r="E139" s="86"/>
      <c r="F139" s="122"/>
      <c r="G139" s="86"/>
      <c r="H139" s="86"/>
      <c r="I139" s="86"/>
      <c r="J139" s="86"/>
      <c r="K139" s="124"/>
    </row>
    <row r="140" spans="1:11" s="125" customFormat="1" x14ac:dyDescent="0.25">
      <c r="A140" s="121"/>
      <c r="B140" s="122"/>
      <c r="C140" s="123"/>
      <c r="D140" s="86"/>
      <c r="E140" s="86"/>
      <c r="F140" s="122"/>
      <c r="G140" s="86"/>
      <c r="H140" s="86"/>
      <c r="I140" s="86"/>
      <c r="J140" s="86"/>
      <c r="K140" s="124"/>
    </row>
    <row r="141" spans="1:11" s="125" customFormat="1" x14ac:dyDescent="0.25">
      <c r="A141" s="121"/>
      <c r="B141" s="122"/>
      <c r="C141" s="123"/>
      <c r="D141" s="86"/>
      <c r="E141" s="86"/>
      <c r="F141" s="122"/>
      <c r="G141" s="126"/>
      <c r="H141" s="86"/>
      <c r="I141" s="127"/>
      <c r="J141" s="86"/>
      <c r="K141" s="124"/>
    </row>
    <row r="142" spans="1:11" s="125" customFormat="1" x14ac:dyDescent="0.25">
      <c r="A142" s="121"/>
      <c r="B142" s="122"/>
      <c r="C142" s="123"/>
      <c r="D142" s="86"/>
      <c r="E142" s="86"/>
      <c r="F142" s="122"/>
      <c r="G142" s="86"/>
      <c r="H142" s="86"/>
      <c r="I142" s="86"/>
      <c r="J142" s="86"/>
      <c r="K142" s="124"/>
    </row>
    <row r="143" spans="1:11" s="125" customFormat="1" x14ac:dyDescent="0.25">
      <c r="A143" s="121"/>
      <c r="B143" s="122"/>
      <c r="C143" s="123"/>
      <c r="D143" s="86"/>
      <c r="E143" s="86"/>
      <c r="F143" s="122"/>
      <c r="G143" s="86"/>
      <c r="H143" s="86"/>
      <c r="I143" s="86"/>
      <c r="J143" s="86"/>
      <c r="K143" s="124"/>
    </row>
    <row r="144" spans="1:11" s="125" customFormat="1" x14ac:dyDescent="0.25">
      <c r="A144" s="121"/>
      <c r="B144" s="122"/>
      <c r="C144" s="123"/>
      <c r="D144" s="86"/>
      <c r="E144" s="86"/>
      <c r="F144" s="122"/>
      <c r="G144" s="86"/>
      <c r="H144" s="86"/>
      <c r="I144" s="86"/>
      <c r="J144" s="86"/>
      <c r="K144" s="124"/>
    </row>
    <row r="145" spans="1:12" s="125" customFormat="1" x14ac:dyDescent="0.25">
      <c r="A145" s="121"/>
      <c r="B145" s="122"/>
      <c r="C145" s="123"/>
      <c r="D145" s="86"/>
      <c r="E145" s="86"/>
      <c r="F145" s="122"/>
      <c r="G145" s="86"/>
      <c r="H145" s="86"/>
      <c r="I145" s="86"/>
      <c r="J145" s="86"/>
      <c r="K145" s="124"/>
    </row>
    <row r="146" spans="1:12" s="125" customFormat="1" x14ac:dyDescent="0.25">
      <c r="A146" s="121"/>
      <c r="B146" s="122"/>
      <c r="C146" s="123"/>
      <c r="D146" s="86"/>
      <c r="E146" s="86"/>
      <c r="F146" s="122"/>
      <c r="G146" s="86"/>
      <c r="H146" s="86"/>
      <c r="I146" s="86"/>
      <c r="J146" s="86"/>
      <c r="K146" s="124"/>
    </row>
    <row r="147" spans="1:12" s="125" customFormat="1" x14ac:dyDescent="0.25">
      <c r="A147" s="121"/>
      <c r="B147" s="122"/>
      <c r="C147" s="123"/>
      <c r="D147" s="86"/>
      <c r="E147" s="86"/>
      <c r="F147" s="122"/>
      <c r="G147" s="86"/>
      <c r="H147" s="86"/>
      <c r="I147" s="86"/>
      <c r="J147" s="86"/>
      <c r="K147" s="124"/>
    </row>
    <row r="148" spans="1:12" s="125" customFormat="1" x14ac:dyDescent="0.25">
      <c r="A148" s="121"/>
      <c r="B148" s="122"/>
      <c r="C148" s="123"/>
      <c r="D148" s="86"/>
      <c r="E148" s="86"/>
      <c r="F148" s="122"/>
      <c r="G148" s="86"/>
      <c r="H148" s="86"/>
      <c r="I148" s="86"/>
      <c r="J148" s="86"/>
      <c r="K148" s="124"/>
    </row>
    <row r="149" spans="1:12" s="125" customFormat="1" x14ac:dyDescent="0.25">
      <c r="A149" s="121"/>
      <c r="B149" s="122"/>
      <c r="C149" s="123"/>
      <c r="D149" s="86"/>
      <c r="E149" s="86"/>
      <c r="F149" s="122"/>
      <c r="G149" s="86"/>
      <c r="H149" s="86"/>
      <c r="I149" s="86"/>
      <c r="J149" s="86"/>
      <c r="K149" s="124"/>
    </row>
    <row r="150" spans="1:12" s="125" customFormat="1" x14ac:dyDescent="0.25">
      <c r="A150" s="121"/>
      <c r="B150" s="122"/>
      <c r="C150" s="123"/>
      <c r="D150" s="86"/>
      <c r="E150" s="86"/>
      <c r="F150" s="122"/>
      <c r="G150" s="86"/>
      <c r="H150" s="86"/>
      <c r="I150" s="86"/>
      <c r="J150" s="86"/>
      <c r="K150" s="124"/>
    </row>
    <row r="151" spans="1:12" s="125" customFormat="1" x14ac:dyDescent="0.25">
      <c r="A151" s="121"/>
      <c r="B151" s="122"/>
      <c r="C151" s="123"/>
      <c r="D151" s="86"/>
      <c r="E151" s="86"/>
      <c r="F151" s="122"/>
      <c r="G151" s="86"/>
      <c r="H151" s="86"/>
      <c r="I151" s="86"/>
      <c r="J151" s="86"/>
      <c r="K151" s="124"/>
    </row>
    <row r="152" spans="1:12" s="125" customFormat="1" x14ac:dyDescent="0.25">
      <c r="A152" s="121"/>
      <c r="B152" s="122"/>
      <c r="C152" s="123"/>
      <c r="D152" s="86"/>
      <c r="E152" s="86"/>
      <c r="F152" s="122"/>
      <c r="G152" s="86"/>
      <c r="H152" s="86"/>
      <c r="I152" s="86"/>
      <c r="J152" s="86"/>
      <c r="K152" s="124"/>
    </row>
    <row r="153" spans="1:12" s="125" customFormat="1" x14ac:dyDescent="0.25">
      <c r="A153" s="121"/>
      <c r="B153" s="122"/>
      <c r="C153" s="123"/>
      <c r="D153" s="86"/>
      <c r="E153" s="86"/>
      <c r="F153" s="122"/>
      <c r="G153" s="86"/>
      <c r="H153" s="86"/>
      <c r="I153" s="86"/>
      <c r="J153" s="86"/>
      <c r="K153" s="124"/>
    </row>
    <row r="154" spans="1:12" s="125" customFormat="1" x14ac:dyDescent="0.25">
      <c r="A154" s="121"/>
      <c r="B154" s="122"/>
      <c r="C154" s="123"/>
      <c r="D154" s="86"/>
      <c r="E154" s="86"/>
      <c r="F154" s="122"/>
      <c r="G154" s="86"/>
      <c r="H154" s="86"/>
      <c r="I154" s="86"/>
      <c r="J154" s="86"/>
      <c r="K154" s="124"/>
    </row>
    <row r="155" spans="1:12" s="125" customFormat="1" x14ac:dyDescent="0.25">
      <c r="A155" s="121"/>
      <c r="B155" s="122"/>
      <c r="C155" s="123"/>
      <c r="D155" s="86"/>
      <c r="E155" s="86"/>
      <c r="F155" s="122"/>
      <c r="G155" s="86"/>
      <c r="H155" s="86"/>
      <c r="I155" s="86"/>
      <c r="J155" s="86"/>
      <c r="K155" s="124"/>
    </row>
    <row r="156" spans="1:12" s="125" customFormat="1" x14ac:dyDescent="0.25">
      <c r="A156" s="121"/>
      <c r="B156" s="122"/>
      <c r="C156" s="123"/>
      <c r="D156" s="86"/>
      <c r="E156" s="86"/>
      <c r="F156" s="122"/>
      <c r="G156" s="86"/>
      <c r="H156" s="86"/>
      <c r="I156" s="86"/>
      <c r="J156" s="86"/>
      <c r="K156" s="124"/>
    </row>
    <row r="157" spans="1:12" s="125" customFormat="1" x14ac:dyDescent="0.25">
      <c r="A157" s="121"/>
      <c r="B157" s="122"/>
      <c r="C157" s="123"/>
      <c r="D157" s="86"/>
      <c r="E157" s="86"/>
      <c r="F157" s="122"/>
      <c r="G157" s="86"/>
      <c r="H157" s="86"/>
      <c r="I157" s="86"/>
      <c r="J157" s="86"/>
      <c r="K157" s="124"/>
    </row>
    <row r="158" spans="1:12" s="125" customFormat="1" x14ac:dyDescent="0.25">
      <c r="A158" s="121"/>
      <c r="B158" s="122"/>
      <c r="C158" s="123"/>
      <c r="D158" s="86"/>
      <c r="E158" s="86"/>
      <c r="F158" s="122"/>
      <c r="G158" s="86"/>
      <c r="H158" s="86"/>
      <c r="I158" s="86"/>
      <c r="J158" s="86"/>
      <c r="K158" s="124"/>
      <c r="L158" s="124"/>
    </row>
    <row r="159" spans="1:12" s="125" customFormat="1" x14ac:dyDescent="0.25">
      <c r="A159" s="121"/>
      <c r="B159" s="122"/>
      <c r="C159" s="123"/>
      <c r="D159" s="86"/>
      <c r="E159" s="86"/>
      <c r="F159" s="122"/>
      <c r="G159" s="86"/>
      <c r="H159" s="86"/>
      <c r="I159" s="86"/>
      <c r="J159" s="86"/>
      <c r="K159" s="124"/>
      <c r="L159" s="86"/>
    </row>
    <row r="160" spans="1:12" s="125" customFormat="1" x14ac:dyDescent="0.25">
      <c r="A160" s="121"/>
      <c r="B160" s="122"/>
      <c r="C160" s="123"/>
      <c r="D160" s="86"/>
      <c r="E160" s="86"/>
      <c r="F160" s="122"/>
      <c r="G160" s="86"/>
      <c r="H160" s="86"/>
      <c r="I160" s="86"/>
      <c r="J160" s="86"/>
      <c r="K160" s="124"/>
      <c r="L160" s="124"/>
    </row>
    <row r="161" spans="1:12" s="125" customFormat="1" x14ac:dyDescent="0.25">
      <c r="A161" s="121"/>
      <c r="B161" s="122"/>
      <c r="C161" s="123"/>
      <c r="D161" s="86"/>
      <c r="E161" s="86"/>
      <c r="F161" s="122"/>
      <c r="G161" s="86"/>
      <c r="H161" s="86"/>
      <c r="I161" s="86"/>
      <c r="J161" s="86"/>
      <c r="K161" s="124"/>
      <c r="L161" s="86"/>
    </row>
    <row r="162" spans="1:12" s="125" customFormat="1" x14ac:dyDescent="0.25">
      <c r="A162" s="121"/>
      <c r="B162" s="122"/>
      <c r="C162" s="123"/>
      <c r="D162" s="86"/>
      <c r="E162" s="86"/>
      <c r="F162" s="122"/>
      <c r="G162" s="86"/>
      <c r="H162" s="86"/>
      <c r="I162" s="86"/>
      <c r="J162" s="86"/>
      <c r="K162" s="124"/>
      <c r="L162" s="124"/>
    </row>
    <row r="163" spans="1:12" s="125" customFormat="1" x14ac:dyDescent="0.25">
      <c r="A163" s="121"/>
      <c r="B163" s="122"/>
      <c r="C163" s="123"/>
      <c r="D163" s="86"/>
      <c r="E163" s="86"/>
      <c r="F163" s="122"/>
      <c r="G163" s="86"/>
      <c r="H163" s="86"/>
      <c r="I163" s="86"/>
      <c r="J163" s="86"/>
      <c r="K163" s="124"/>
      <c r="L163" s="86"/>
    </row>
    <row r="164" spans="1:12" s="125" customFormat="1" x14ac:dyDescent="0.25">
      <c r="A164" s="121"/>
      <c r="B164" s="122"/>
      <c r="C164" s="123"/>
      <c r="D164" s="86"/>
      <c r="E164" s="86"/>
      <c r="F164" s="122"/>
      <c r="G164" s="86"/>
      <c r="H164" s="86"/>
      <c r="I164" s="86"/>
      <c r="J164" s="86"/>
      <c r="K164" s="124"/>
      <c r="L164" s="124"/>
    </row>
    <row r="165" spans="1:12" s="125" customFormat="1" x14ac:dyDescent="0.25">
      <c r="A165" s="121"/>
      <c r="B165" s="122"/>
      <c r="C165" s="123"/>
      <c r="D165" s="86"/>
      <c r="E165" s="86"/>
      <c r="F165" s="122"/>
      <c r="G165" s="86"/>
      <c r="H165" s="86"/>
      <c r="I165" s="86"/>
      <c r="J165" s="86"/>
      <c r="K165" s="124"/>
      <c r="L165" s="86"/>
    </row>
    <row r="166" spans="1:12" s="125" customFormat="1" x14ac:dyDescent="0.25">
      <c r="A166" s="121"/>
      <c r="B166" s="122"/>
      <c r="C166" s="123"/>
      <c r="D166" s="86"/>
      <c r="E166" s="86"/>
      <c r="F166" s="122"/>
      <c r="G166" s="86"/>
      <c r="H166" s="86"/>
      <c r="I166" s="86"/>
      <c r="J166" s="86"/>
      <c r="K166" s="124"/>
      <c r="L166" s="124"/>
    </row>
    <row r="167" spans="1:12" s="125" customFormat="1" x14ac:dyDescent="0.25">
      <c r="A167" s="121"/>
      <c r="B167" s="122"/>
      <c r="C167" s="123"/>
      <c r="D167" s="86"/>
      <c r="E167" s="86"/>
      <c r="F167" s="122"/>
      <c r="G167" s="86"/>
      <c r="H167" s="86"/>
      <c r="I167" s="86"/>
      <c r="J167" s="86"/>
      <c r="K167" s="124"/>
      <c r="L167" s="86"/>
    </row>
    <row r="168" spans="1:12" s="125" customFormat="1" x14ac:dyDescent="0.25">
      <c r="A168" s="121"/>
      <c r="B168" s="122"/>
      <c r="C168" s="123"/>
      <c r="D168" s="86"/>
      <c r="E168" s="86"/>
      <c r="F168" s="122"/>
      <c r="G168" s="86"/>
      <c r="H168" s="86"/>
      <c r="I168" s="86"/>
      <c r="J168" s="86"/>
      <c r="K168" s="124"/>
      <c r="L168" s="124"/>
    </row>
    <row r="169" spans="1:12" s="125" customFormat="1" x14ac:dyDescent="0.25">
      <c r="A169" s="121"/>
      <c r="B169" s="122"/>
      <c r="C169" s="123"/>
      <c r="D169" s="86"/>
      <c r="E169" s="86"/>
      <c r="F169" s="122"/>
      <c r="G169" s="86"/>
      <c r="H169" s="86"/>
      <c r="I169" s="86"/>
      <c r="J169" s="86"/>
      <c r="K169" s="124"/>
      <c r="L169" s="86"/>
    </row>
    <row r="170" spans="1:12" s="125" customFormat="1" x14ac:dyDescent="0.25">
      <c r="A170" s="121"/>
      <c r="B170" s="122"/>
      <c r="C170" s="123"/>
      <c r="D170" s="86"/>
      <c r="E170" s="86"/>
      <c r="F170" s="122"/>
      <c r="G170" s="86"/>
      <c r="H170" s="86"/>
      <c r="I170" s="86"/>
      <c r="J170" s="86"/>
      <c r="K170" s="124"/>
      <c r="L170" s="124"/>
    </row>
    <row r="171" spans="1:12" s="125" customFormat="1" x14ac:dyDescent="0.25">
      <c r="A171" s="121"/>
      <c r="B171" s="122"/>
      <c r="C171" s="123"/>
      <c r="D171" s="86"/>
      <c r="E171" s="86"/>
      <c r="F171" s="122"/>
      <c r="G171" s="86"/>
      <c r="H171" s="86"/>
      <c r="I171" s="86"/>
      <c r="J171" s="86"/>
      <c r="K171" s="124"/>
      <c r="L171" s="86"/>
    </row>
    <row r="172" spans="1:12" s="125" customFormat="1" x14ac:dyDescent="0.25">
      <c r="A172" s="121"/>
      <c r="B172" s="122"/>
      <c r="C172" s="123"/>
      <c r="D172" s="86"/>
      <c r="E172" s="86"/>
      <c r="F172" s="122"/>
      <c r="G172" s="86"/>
      <c r="H172" s="86"/>
      <c r="I172" s="86"/>
      <c r="J172" s="86"/>
      <c r="K172" s="124"/>
      <c r="L172" s="124"/>
    </row>
    <row r="173" spans="1:12" s="125" customFormat="1" x14ac:dyDescent="0.25">
      <c r="A173" s="121"/>
      <c r="B173" s="122"/>
      <c r="C173" s="123"/>
      <c r="D173" s="86"/>
      <c r="E173" s="86"/>
      <c r="F173" s="122"/>
      <c r="G173" s="86"/>
      <c r="H173" s="86"/>
      <c r="I173" s="86"/>
      <c r="J173" s="86"/>
      <c r="K173" s="124"/>
      <c r="L173" s="86"/>
    </row>
    <row r="174" spans="1:12" s="125" customFormat="1" x14ac:dyDescent="0.25">
      <c r="A174" s="121"/>
      <c r="B174" s="122"/>
      <c r="C174" s="123"/>
      <c r="D174" s="86"/>
      <c r="E174" s="86"/>
      <c r="F174" s="122"/>
      <c r="G174" s="86"/>
      <c r="H174" s="86"/>
      <c r="I174" s="86"/>
      <c r="J174" s="86"/>
      <c r="K174" s="124"/>
      <c r="L174" s="124"/>
    </row>
    <row r="175" spans="1:12" s="125" customFormat="1" x14ac:dyDescent="0.25">
      <c r="A175" s="121"/>
      <c r="B175" s="122"/>
      <c r="C175" s="123"/>
      <c r="D175" s="86"/>
      <c r="E175" s="86"/>
      <c r="F175" s="122"/>
      <c r="G175" s="86"/>
      <c r="H175" s="86"/>
      <c r="I175" s="86"/>
      <c r="J175" s="86"/>
      <c r="K175" s="124"/>
      <c r="L175" s="86"/>
    </row>
    <row r="176" spans="1:12" s="125" customFormat="1" x14ac:dyDescent="0.25">
      <c r="A176" s="121"/>
      <c r="B176" s="122"/>
      <c r="C176" s="123"/>
      <c r="D176" s="86"/>
      <c r="E176" s="86"/>
      <c r="F176" s="122"/>
      <c r="G176" s="86"/>
      <c r="H176" s="86"/>
      <c r="I176" s="86"/>
      <c r="J176" s="86"/>
      <c r="K176" s="124"/>
      <c r="L176" s="124"/>
    </row>
    <row r="177" spans="1:12" s="125" customFormat="1" x14ac:dyDescent="0.25">
      <c r="A177" s="121"/>
      <c r="B177" s="122"/>
      <c r="C177" s="123"/>
      <c r="D177" s="86"/>
      <c r="E177" s="86"/>
      <c r="F177" s="122"/>
      <c r="G177" s="86"/>
      <c r="H177" s="86"/>
      <c r="I177" s="86"/>
      <c r="J177" s="86"/>
      <c r="K177" s="124"/>
      <c r="L177" s="86"/>
    </row>
    <row r="178" spans="1:12" s="125" customFormat="1" x14ac:dyDescent="0.25">
      <c r="A178" s="121"/>
      <c r="B178" s="122"/>
      <c r="C178" s="123"/>
      <c r="D178" s="86"/>
      <c r="E178" s="86"/>
      <c r="F178" s="122"/>
      <c r="G178" s="86"/>
      <c r="H178" s="86"/>
      <c r="I178" s="86"/>
      <c r="J178" s="86"/>
      <c r="K178" s="124"/>
      <c r="L178" s="124"/>
    </row>
    <row r="179" spans="1:12" s="125" customFormat="1" x14ac:dyDescent="0.25">
      <c r="A179" s="121"/>
      <c r="B179" s="122"/>
      <c r="C179" s="123"/>
      <c r="D179" s="86"/>
      <c r="E179" s="86"/>
      <c r="F179" s="122"/>
      <c r="G179" s="86"/>
      <c r="H179" s="86"/>
      <c r="I179" s="86"/>
      <c r="J179" s="86"/>
      <c r="K179" s="124"/>
      <c r="L179" s="86"/>
    </row>
    <row r="180" spans="1:12" s="125" customFormat="1" x14ac:dyDescent="0.25">
      <c r="A180" s="121"/>
      <c r="B180" s="122"/>
      <c r="C180" s="123"/>
      <c r="D180" s="86"/>
      <c r="E180" s="86"/>
      <c r="F180" s="122"/>
      <c r="G180" s="86"/>
      <c r="H180" s="86"/>
      <c r="I180" s="86"/>
      <c r="J180" s="86"/>
      <c r="K180" s="124"/>
      <c r="L180" s="124"/>
    </row>
    <row r="181" spans="1:12" s="125" customFormat="1" x14ac:dyDescent="0.25">
      <c r="A181" s="121"/>
      <c r="B181" s="122"/>
      <c r="C181" s="123"/>
      <c r="D181" s="86"/>
      <c r="E181" s="86"/>
      <c r="F181" s="122"/>
      <c r="G181" s="86"/>
      <c r="H181" s="86"/>
      <c r="I181" s="86"/>
      <c r="J181" s="86"/>
      <c r="K181" s="124"/>
      <c r="L181" s="86"/>
    </row>
    <row r="182" spans="1:12" s="125" customFormat="1" x14ac:dyDescent="0.25">
      <c r="A182" s="121"/>
      <c r="B182" s="122"/>
      <c r="C182" s="123"/>
      <c r="D182" s="86"/>
      <c r="E182" s="86"/>
      <c r="F182" s="122"/>
      <c r="G182" s="86"/>
      <c r="H182" s="86"/>
      <c r="I182" s="86"/>
      <c r="J182" s="86"/>
      <c r="K182" s="124"/>
      <c r="L182" s="124"/>
    </row>
    <row r="183" spans="1:12" s="125" customFormat="1" x14ac:dyDescent="0.25">
      <c r="A183" s="121"/>
      <c r="B183" s="122"/>
      <c r="C183" s="123"/>
      <c r="D183" s="86"/>
      <c r="E183" s="86"/>
      <c r="F183" s="122"/>
      <c r="G183" s="86"/>
      <c r="H183" s="86"/>
      <c r="I183" s="86"/>
      <c r="J183" s="86"/>
      <c r="K183" s="124"/>
      <c r="L183" s="86"/>
    </row>
    <row r="184" spans="1:12" s="125" customFormat="1" x14ac:dyDescent="0.25">
      <c r="A184" s="121"/>
      <c r="B184" s="122"/>
      <c r="C184" s="123"/>
      <c r="D184" s="86"/>
      <c r="E184" s="86"/>
      <c r="F184" s="122"/>
      <c r="G184" s="86"/>
      <c r="H184" s="86"/>
      <c r="I184" s="86"/>
      <c r="J184" s="86"/>
      <c r="K184" s="124"/>
      <c r="L184" s="86"/>
    </row>
    <row r="185" spans="1:12" s="125" customFormat="1" x14ac:dyDescent="0.25">
      <c r="A185" s="121"/>
      <c r="B185" s="122"/>
      <c r="C185" s="123"/>
      <c r="D185" s="86"/>
      <c r="E185" s="86"/>
      <c r="F185" s="122"/>
      <c r="G185" s="86"/>
      <c r="H185" s="86"/>
      <c r="I185" s="86"/>
      <c r="J185" s="86"/>
      <c r="K185" s="124"/>
      <c r="L185" s="86"/>
    </row>
    <row r="186" spans="1:12" s="125" customFormat="1" x14ac:dyDescent="0.25">
      <c r="A186" s="121"/>
      <c r="B186" s="122"/>
      <c r="C186" s="123"/>
      <c r="D186" s="86"/>
      <c r="E186" s="86"/>
      <c r="F186" s="122"/>
      <c r="G186" s="86"/>
      <c r="H186" s="86"/>
      <c r="I186" s="86"/>
      <c r="J186" s="86"/>
      <c r="K186" s="124"/>
      <c r="L186" s="86"/>
    </row>
    <row r="187" spans="1:12" s="125" customFormat="1" x14ac:dyDescent="0.25">
      <c r="A187" s="121"/>
      <c r="B187" s="122"/>
      <c r="C187" s="123"/>
      <c r="D187" s="86"/>
      <c r="E187" s="86"/>
      <c r="F187" s="122"/>
      <c r="G187" s="86"/>
      <c r="H187" s="86"/>
      <c r="I187" s="86"/>
      <c r="J187" s="86"/>
      <c r="K187" s="124"/>
      <c r="L187" s="86"/>
    </row>
    <row r="188" spans="1:12" s="125" customFormat="1" x14ac:dyDescent="0.25">
      <c r="A188" s="121"/>
      <c r="B188" s="122"/>
      <c r="C188" s="123"/>
      <c r="D188" s="86"/>
      <c r="E188" s="86"/>
      <c r="F188" s="122"/>
      <c r="G188" s="86"/>
      <c r="H188" s="86"/>
      <c r="I188" s="86"/>
      <c r="J188" s="86"/>
      <c r="K188" s="124"/>
      <c r="L188" s="86"/>
    </row>
    <row r="189" spans="1:12" s="125" customFormat="1" x14ac:dyDescent="0.25">
      <c r="A189" s="121"/>
      <c r="B189" s="122"/>
      <c r="C189" s="123"/>
      <c r="D189" s="86"/>
      <c r="E189" s="86"/>
      <c r="F189" s="122"/>
      <c r="G189" s="86"/>
      <c r="H189" s="86"/>
      <c r="I189" s="86"/>
      <c r="J189" s="86"/>
      <c r="K189" s="124"/>
      <c r="L189" s="86"/>
    </row>
    <row r="190" spans="1:12" s="125" customFormat="1" x14ac:dyDescent="0.25">
      <c r="A190" s="121"/>
      <c r="B190" s="122"/>
      <c r="C190" s="123"/>
      <c r="D190" s="86"/>
      <c r="E190" s="86"/>
      <c r="F190" s="122"/>
      <c r="G190" s="86"/>
      <c r="H190" s="86"/>
      <c r="I190" s="86"/>
      <c r="J190" s="86"/>
      <c r="K190" s="124"/>
      <c r="L190" s="86"/>
    </row>
    <row r="191" spans="1:12" s="125" customFormat="1" x14ac:dyDescent="0.25">
      <c r="A191" s="121"/>
      <c r="B191" s="122"/>
      <c r="C191" s="123"/>
      <c r="D191" s="86"/>
      <c r="E191" s="86"/>
      <c r="F191" s="122"/>
      <c r="G191" s="86"/>
      <c r="H191" s="86"/>
      <c r="I191" s="86"/>
      <c r="J191" s="86"/>
      <c r="K191" s="124"/>
      <c r="L191" s="86"/>
    </row>
    <row r="192" spans="1:12" s="125" customFormat="1" x14ac:dyDescent="0.25">
      <c r="A192" s="121"/>
      <c r="B192" s="122"/>
      <c r="C192" s="123"/>
      <c r="D192" s="86"/>
      <c r="E192" s="86"/>
      <c r="F192" s="122"/>
      <c r="G192" s="86"/>
      <c r="H192" s="86"/>
      <c r="I192" s="86"/>
      <c r="J192" s="86"/>
      <c r="K192" s="124"/>
      <c r="L192" s="86"/>
    </row>
    <row r="193" spans="1:11" s="125" customFormat="1" x14ac:dyDescent="0.25">
      <c r="A193" s="121"/>
      <c r="B193" s="122"/>
      <c r="C193" s="123"/>
      <c r="D193" s="86"/>
      <c r="E193" s="86"/>
      <c r="F193" s="122"/>
      <c r="G193" s="86"/>
      <c r="H193" s="86"/>
      <c r="I193" s="86"/>
      <c r="J193" s="86"/>
      <c r="K193" s="124"/>
    </row>
    <row r="194" spans="1:11" s="125" customFormat="1" x14ac:dyDescent="0.25">
      <c r="A194" s="121"/>
      <c r="B194" s="122"/>
      <c r="C194" s="123"/>
      <c r="D194" s="86"/>
      <c r="E194" s="86"/>
      <c r="F194" s="122"/>
      <c r="G194" s="86"/>
      <c r="H194" s="86"/>
      <c r="I194" s="86"/>
      <c r="J194" s="86"/>
      <c r="K194" s="124"/>
    </row>
    <row r="195" spans="1:11" s="125" customFormat="1" x14ac:dyDescent="0.25">
      <c r="A195" s="121"/>
      <c r="B195" s="122"/>
      <c r="C195" s="123"/>
      <c r="D195" s="86"/>
      <c r="E195" s="86"/>
      <c r="F195" s="122"/>
      <c r="G195" s="86"/>
      <c r="H195" s="86"/>
      <c r="I195" s="86"/>
      <c r="J195" s="86"/>
      <c r="K195" s="124"/>
    </row>
    <row r="196" spans="1:11" s="125" customFormat="1" x14ac:dyDescent="0.25">
      <c r="A196" s="121"/>
      <c r="B196" s="122"/>
      <c r="C196" s="123"/>
      <c r="D196" s="86"/>
      <c r="E196" s="86"/>
      <c r="F196" s="122"/>
      <c r="G196" s="86"/>
      <c r="H196" s="86"/>
      <c r="I196" s="86"/>
      <c r="J196" s="86"/>
      <c r="K196" s="124"/>
    </row>
    <row r="197" spans="1:11" s="125" customFormat="1" x14ac:dyDescent="0.25">
      <c r="A197" s="121"/>
      <c r="B197" s="122"/>
      <c r="C197" s="123"/>
      <c r="D197" s="86"/>
      <c r="E197" s="86"/>
      <c r="F197" s="122"/>
      <c r="G197" s="86"/>
      <c r="H197" s="86"/>
      <c r="I197" s="86"/>
      <c r="J197" s="86"/>
      <c r="K197" s="124"/>
    </row>
    <row r="198" spans="1:11" s="125" customFormat="1" x14ac:dyDescent="0.25">
      <c r="A198" s="121"/>
      <c r="B198" s="122"/>
      <c r="C198" s="123"/>
      <c r="D198" s="86"/>
      <c r="E198" s="86"/>
      <c r="F198" s="122"/>
      <c r="G198" s="86"/>
      <c r="H198" s="86"/>
      <c r="I198" s="86"/>
      <c r="J198" s="86"/>
      <c r="K198" s="124"/>
    </row>
    <row r="199" spans="1:11" s="125" customFormat="1" x14ac:dyDescent="0.25">
      <c r="A199" s="121"/>
      <c r="B199" s="122"/>
      <c r="C199" s="123"/>
      <c r="D199" s="86"/>
      <c r="E199" s="86"/>
      <c r="F199" s="122"/>
      <c r="G199" s="86"/>
      <c r="H199" s="86"/>
      <c r="I199" s="86"/>
      <c r="J199" s="86"/>
      <c r="K199" s="124"/>
    </row>
    <row r="200" spans="1:11" x14ac:dyDescent="0.25">
      <c r="A200" s="95"/>
      <c r="B200" s="103"/>
      <c r="C200" s="95"/>
      <c r="D200" s="74"/>
      <c r="E200" s="16"/>
      <c r="F200" s="103"/>
      <c r="G200" s="16"/>
      <c r="H200" s="16"/>
      <c r="I200" s="16"/>
      <c r="J200" s="16"/>
      <c r="K200" s="92"/>
    </row>
    <row r="201" spans="1:11" x14ac:dyDescent="0.25">
      <c r="A201" s="95"/>
      <c r="B201" s="104"/>
      <c r="C201" s="95"/>
      <c r="D201" s="16"/>
      <c r="E201" s="16"/>
      <c r="F201" s="103"/>
      <c r="G201" s="16"/>
      <c r="H201" s="16"/>
      <c r="I201" s="16"/>
      <c r="J201" s="16"/>
      <c r="K201" s="16"/>
    </row>
    <row r="202" spans="1:11" x14ac:dyDescent="0.25">
      <c r="A202" s="95"/>
      <c r="B202" s="105"/>
      <c r="C202" s="95"/>
      <c r="D202" s="16"/>
      <c r="E202" s="16"/>
      <c r="F202" s="103"/>
      <c r="G202" s="16"/>
      <c r="H202" s="16"/>
      <c r="I202" s="16"/>
      <c r="J202" s="16"/>
      <c r="K202" s="16"/>
    </row>
    <row r="203" spans="1:11" x14ac:dyDescent="0.25">
      <c r="A203" s="95"/>
      <c r="B203" s="103"/>
      <c r="C203" s="95"/>
      <c r="D203" s="16"/>
      <c r="E203" s="16"/>
      <c r="F203" s="103"/>
      <c r="G203" s="16"/>
      <c r="H203" s="16"/>
      <c r="I203" s="16"/>
      <c r="J203" s="16"/>
      <c r="K203" s="16"/>
    </row>
    <row r="204" spans="1:11" x14ac:dyDescent="0.25">
      <c r="A204" s="95"/>
      <c r="B204" s="103"/>
      <c r="C204" s="95"/>
      <c r="D204" s="16"/>
      <c r="E204" s="16"/>
      <c r="F204" s="16"/>
      <c r="G204" s="16"/>
      <c r="H204" s="16"/>
      <c r="I204" s="16"/>
      <c r="J204" s="16"/>
      <c r="K204" s="16"/>
    </row>
    <row r="205" spans="1:11" x14ac:dyDescent="0.25">
      <c r="A205" s="95"/>
      <c r="B205" s="16"/>
      <c r="C205" s="95"/>
      <c r="D205" s="16"/>
      <c r="E205" s="16"/>
      <c r="F205" s="16"/>
      <c r="G205" s="16"/>
      <c r="H205" s="16"/>
      <c r="I205" s="16"/>
      <c r="J205" s="16"/>
      <c r="K205" s="16"/>
    </row>
    <row r="206" spans="1:11" x14ac:dyDescent="0.25">
      <c r="A206" s="106"/>
      <c r="B206" s="107"/>
      <c r="C206" s="95"/>
      <c r="D206" s="16"/>
      <c r="E206" s="16"/>
      <c r="F206" s="16"/>
      <c r="G206" s="16"/>
      <c r="H206" s="16"/>
      <c r="I206" s="16"/>
      <c r="J206" s="16"/>
      <c r="K206" s="16"/>
    </row>
    <row r="207" spans="1:11" x14ac:dyDescent="0.25">
      <c r="A207" s="95"/>
      <c r="B207" s="16"/>
      <c r="C207" s="95"/>
      <c r="D207" s="16"/>
      <c r="E207" s="16"/>
      <c r="F207" s="16"/>
      <c r="G207" s="16"/>
      <c r="H207" s="16"/>
      <c r="I207" s="16"/>
      <c r="J207" s="16"/>
      <c r="K207" s="16"/>
    </row>
    <row r="208" spans="1:11" x14ac:dyDescent="0.25">
      <c r="A208" s="95"/>
      <c r="B208" s="16"/>
      <c r="C208" s="95"/>
      <c r="D208" s="16"/>
      <c r="E208" s="16"/>
      <c r="F208" s="16"/>
      <c r="G208" s="16"/>
      <c r="H208" s="16"/>
      <c r="I208" s="16"/>
      <c r="J208" s="16"/>
      <c r="K208" s="16"/>
    </row>
    <row r="215" spans="4:4" x14ac:dyDescent="0.25">
      <c r="D215" t="s">
        <v>5</v>
      </c>
    </row>
  </sheetData>
  <printOptions horizontalCentered="1" verticalCentered="1"/>
  <pageMargins left="0" right="0" top="1.7322834645669292" bottom="0.15748031496062992" header="0.31496062992125984" footer="0.31496062992125984"/>
  <pageSetup paperSize="5" scale="70" orientation="landscape" horizontalDpi="0" verticalDpi="0" r:id="rId1"/>
  <headerFooter>
    <oddHeader>&amp;LIDAAN
SUB GERENCIA TECNICA METROPOLITANA
DISTRIBUCIÓN Y CONTROL DE REDES
CONTROL DE CIERRES
TOTAL: 69 CIERRES
TOTAL DE HORAS DE INTERRUPCIÓN: 172:22:00&amp;RAGOSTO-2016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topLeftCell="H131" zoomScale="120" zoomScaleNormal="120" workbookViewId="0">
      <selection activeCell="L137" sqref="L137"/>
    </sheetView>
  </sheetViews>
  <sheetFormatPr baseColWidth="10" defaultRowHeight="15" x14ac:dyDescent="0.25"/>
  <cols>
    <col min="1" max="1" width="11.42578125" style="2"/>
    <col min="2" max="2" width="12.7109375" customWidth="1"/>
    <col min="3" max="3" width="12.7109375" style="2" customWidth="1"/>
    <col min="4" max="4" width="48.7109375" customWidth="1"/>
    <col min="5" max="5" width="35.7109375" customWidth="1"/>
    <col min="6" max="6" width="12.7109375" customWidth="1"/>
    <col min="7" max="7" width="43.7109375" customWidth="1"/>
    <col min="8" max="8" width="38.7109375" customWidth="1"/>
    <col min="9" max="9" width="25.7109375" customWidth="1"/>
  </cols>
  <sheetData>
    <row r="1" spans="1:14" x14ac:dyDescent="0.25">
      <c r="A1" s="2" t="s">
        <v>10</v>
      </c>
      <c r="B1" s="7" t="s">
        <v>0</v>
      </c>
      <c r="F1" s="7" t="s">
        <v>4</v>
      </c>
      <c r="I1" t="s">
        <v>10</v>
      </c>
    </row>
    <row r="2" spans="1:14" x14ac:dyDescent="0.25">
      <c r="A2" s="9" t="s">
        <v>7</v>
      </c>
      <c r="B2" s="9" t="s">
        <v>1</v>
      </c>
      <c r="C2" s="9" t="s">
        <v>6</v>
      </c>
      <c r="D2" s="8" t="s">
        <v>2</v>
      </c>
      <c r="E2" s="8" t="s">
        <v>3</v>
      </c>
      <c r="F2" s="9" t="s">
        <v>1</v>
      </c>
      <c r="G2" s="8" t="s">
        <v>8</v>
      </c>
      <c r="H2" s="8" t="s">
        <v>12</v>
      </c>
      <c r="I2" s="8" t="s">
        <v>9</v>
      </c>
      <c r="K2" s="111" t="s">
        <v>1326</v>
      </c>
      <c r="M2" s="7" t="s">
        <v>1671</v>
      </c>
      <c r="N2" s="7" t="s">
        <v>1672</v>
      </c>
    </row>
    <row r="3" spans="1:14" x14ac:dyDescent="0.25">
      <c r="A3" s="88"/>
      <c r="B3" s="89"/>
      <c r="C3" s="90"/>
      <c r="D3" s="62"/>
      <c r="E3" s="62"/>
      <c r="F3" s="89"/>
      <c r="G3" s="62"/>
      <c r="H3" s="6"/>
      <c r="I3" s="102"/>
      <c r="J3" s="91"/>
      <c r="K3" s="92"/>
    </row>
    <row r="4" spans="1:14" s="56" customFormat="1" x14ac:dyDescent="0.25">
      <c r="A4" s="88">
        <v>42615</v>
      </c>
      <c r="B4" s="89">
        <v>0.375</v>
      </c>
      <c r="C4" s="90">
        <v>10</v>
      </c>
      <c r="D4" s="62" t="s">
        <v>1552</v>
      </c>
      <c r="E4" s="62" t="s">
        <v>1330</v>
      </c>
      <c r="F4" s="132">
        <v>0.5625</v>
      </c>
      <c r="G4" s="62" t="s">
        <v>1982</v>
      </c>
      <c r="H4" s="62" t="s">
        <v>527</v>
      </c>
      <c r="I4" s="62"/>
      <c r="J4" s="91"/>
      <c r="K4" s="92">
        <f>F4-B4</f>
        <v>0.1875</v>
      </c>
    </row>
    <row r="5" spans="1:14" s="56" customFormat="1" x14ac:dyDescent="0.25">
      <c r="A5" s="88"/>
      <c r="B5" s="89"/>
      <c r="C5" s="90">
        <v>6</v>
      </c>
      <c r="D5" s="62"/>
      <c r="E5" s="62"/>
      <c r="F5" s="89"/>
      <c r="G5" s="62"/>
      <c r="H5" s="62"/>
      <c r="I5" s="62"/>
      <c r="J5" s="91"/>
      <c r="K5" s="92"/>
    </row>
    <row r="6" spans="1:14" x14ac:dyDescent="0.25">
      <c r="A6" s="88"/>
      <c r="B6" s="89"/>
      <c r="C6" s="90"/>
      <c r="D6" s="6"/>
      <c r="E6" s="62"/>
      <c r="F6" s="89"/>
      <c r="G6" s="62"/>
      <c r="H6" s="93"/>
      <c r="I6" s="62"/>
      <c r="J6" s="16"/>
      <c r="K6" s="92"/>
    </row>
    <row r="7" spans="1:14" x14ac:dyDescent="0.25">
      <c r="A7" s="88"/>
      <c r="B7" s="89">
        <v>0.5</v>
      </c>
      <c r="C7" s="90">
        <v>12</v>
      </c>
      <c r="D7" s="6" t="s">
        <v>1900</v>
      </c>
      <c r="E7" s="62" t="s">
        <v>1901</v>
      </c>
      <c r="F7" s="132">
        <v>0.625</v>
      </c>
      <c r="G7" s="62" t="s">
        <v>1982</v>
      </c>
      <c r="H7" s="62" t="s">
        <v>1654</v>
      </c>
      <c r="I7" s="62"/>
      <c r="J7" s="16"/>
      <c r="K7" s="92">
        <f>F7-B7</f>
        <v>0.125</v>
      </c>
    </row>
    <row r="8" spans="1:14" x14ac:dyDescent="0.25">
      <c r="A8" s="88"/>
      <c r="B8" s="89"/>
      <c r="C8" s="90">
        <v>12</v>
      </c>
      <c r="D8" s="6"/>
      <c r="E8" s="62"/>
      <c r="F8" s="89"/>
      <c r="G8" s="62"/>
      <c r="H8" s="93"/>
      <c r="I8" s="62"/>
      <c r="J8" s="16"/>
      <c r="K8" s="92"/>
    </row>
    <row r="9" spans="1:14" x14ac:dyDescent="0.25">
      <c r="A9" s="88"/>
      <c r="B9" s="89"/>
      <c r="C9" s="90">
        <v>8</v>
      </c>
      <c r="D9" s="6"/>
      <c r="E9" s="62"/>
      <c r="F9" s="89"/>
      <c r="G9" s="62"/>
      <c r="H9" s="93"/>
      <c r="I9" s="62"/>
      <c r="J9" s="16"/>
      <c r="K9" s="92"/>
    </row>
    <row r="10" spans="1:14" x14ac:dyDescent="0.25">
      <c r="A10" s="88"/>
      <c r="B10" s="89"/>
      <c r="C10" s="90">
        <v>6</v>
      </c>
      <c r="D10" s="6"/>
      <c r="E10" s="62"/>
      <c r="F10" s="89"/>
      <c r="G10" s="62"/>
      <c r="H10" s="93"/>
      <c r="I10" s="62"/>
      <c r="J10" s="16"/>
      <c r="K10" s="92"/>
    </row>
    <row r="11" spans="1:14" x14ac:dyDescent="0.25">
      <c r="A11" s="88"/>
      <c r="B11" s="89"/>
      <c r="C11" s="90">
        <v>6</v>
      </c>
      <c r="D11" s="6"/>
      <c r="E11" s="62"/>
      <c r="F11" s="89"/>
      <c r="G11" s="62"/>
      <c r="H11" s="93"/>
      <c r="I11" s="62"/>
      <c r="J11" s="16"/>
      <c r="K11" s="92"/>
    </row>
    <row r="12" spans="1:14" x14ac:dyDescent="0.25">
      <c r="A12" s="88"/>
      <c r="B12" s="89"/>
      <c r="C12" s="90">
        <v>6</v>
      </c>
      <c r="D12" s="6"/>
      <c r="E12" s="62"/>
      <c r="F12" s="89"/>
      <c r="G12" s="62"/>
      <c r="H12" s="93"/>
      <c r="I12" s="62"/>
      <c r="J12" s="16"/>
      <c r="K12" s="92"/>
    </row>
    <row r="13" spans="1:14" x14ac:dyDescent="0.25">
      <c r="A13" s="88"/>
      <c r="B13" s="89"/>
      <c r="C13" s="90" t="s">
        <v>10</v>
      </c>
      <c r="D13" s="6"/>
      <c r="E13" s="62"/>
      <c r="F13" s="89"/>
      <c r="G13" s="62"/>
      <c r="H13" s="93"/>
      <c r="I13" s="62"/>
      <c r="J13" s="16"/>
      <c r="K13" s="92"/>
    </row>
    <row r="14" spans="1:14" x14ac:dyDescent="0.25">
      <c r="A14" s="88">
        <v>42616</v>
      </c>
      <c r="B14" s="89">
        <v>0.36458333333333331</v>
      </c>
      <c r="C14" s="90">
        <v>8</v>
      </c>
      <c r="D14" s="6" t="s">
        <v>1902</v>
      </c>
      <c r="E14" s="62" t="s">
        <v>1330</v>
      </c>
      <c r="F14" s="132">
        <v>0.54166666666666663</v>
      </c>
      <c r="G14" s="62" t="s">
        <v>1331</v>
      </c>
      <c r="H14" s="62"/>
      <c r="I14" s="62"/>
      <c r="J14" s="16"/>
      <c r="K14" s="92">
        <f>F14-B14</f>
        <v>0.17708333333333331</v>
      </c>
    </row>
    <row r="15" spans="1:14" x14ac:dyDescent="0.25">
      <c r="A15" s="88"/>
      <c r="B15" s="89"/>
      <c r="C15" s="90">
        <v>6</v>
      </c>
      <c r="D15" s="6"/>
      <c r="E15" s="62"/>
      <c r="F15" s="89"/>
      <c r="G15" s="62"/>
      <c r="H15" s="93"/>
      <c r="I15" s="62"/>
      <c r="J15" s="16"/>
      <c r="K15" s="92"/>
    </row>
    <row r="16" spans="1:14" x14ac:dyDescent="0.25">
      <c r="A16" s="88"/>
      <c r="B16" s="89"/>
      <c r="C16" s="90"/>
      <c r="D16" s="6"/>
      <c r="E16" s="62"/>
      <c r="F16" s="89"/>
      <c r="G16" s="62"/>
      <c r="H16" s="93"/>
      <c r="I16" s="62"/>
      <c r="J16" s="16"/>
      <c r="K16" s="92"/>
    </row>
    <row r="17" spans="1:11" x14ac:dyDescent="0.25">
      <c r="A17" s="88">
        <v>42620</v>
      </c>
      <c r="B17" s="89">
        <v>0.40625</v>
      </c>
      <c r="C17" s="90">
        <v>6</v>
      </c>
      <c r="D17" s="6" t="s">
        <v>2024</v>
      </c>
      <c r="E17" s="62" t="s">
        <v>2025</v>
      </c>
      <c r="F17" s="89">
        <v>0.61458333333333337</v>
      </c>
      <c r="G17" s="62" t="s">
        <v>2031</v>
      </c>
      <c r="H17" s="6" t="s">
        <v>1654</v>
      </c>
      <c r="I17" s="62"/>
      <c r="J17" s="16"/>
      <c r="K17" s="92">
        <f>F17-B17</f>
        <v>0.20833333333333337</v>
      </c>
    </row>
    <row r="18" spans="1:11" x14ac:dyDescent="0.25">
      <c r="A18" s="88"/>
      <c r="B18" s="89"/>
      <c r="C18" s="90">
        <v>6</v>
      </c>
      <c r="D18" s="6"/>
      <c r="E18" s="62"/>
      <c r="F18" s="89"/>
      <c r="G18" s="62"/>
      <c r="H18" s="93"/>
      <c r="I18" s="62"/>
      <c r="J18" s="16"/>
      <c r="K18" s="92"/>
    </row>
    <row r="19" spans="1:11" x14ac:dyDescent="0.25">
      <c r="A19" s="88"/>
      <c r="B19" s="89"/>
      <c r="C19" s="90">
        <v>6</v>
      </c>
      <c r="D19" s="6"/>
      <c r="E19" s="62"/>
      <c r="F19" s="89"/>
      <c r="G19" s="62"/>
      <c r="H19" s="62"/>
      <c r="I19" s="62"/>
      <c r="J19" s="16"/>
      <c r="K19" s="92"/>
    </row>
    <row r="20" spans="1:11" x14ac:dyDescent="0.25">
      <c r="A20" s="88"/>
      <c r="B20" s="89"/>
      <c r="C20" s="90"/>
      <c r="D20" s="6"/>
      <c r="E20" s="62"/>
      <c r="F20" s="89"/>
      <c r="G20" s="62"/>
      <c r="H20" s="93"/>
      <c r="I20" s="62"/>
      <c r="J20" s="16"/>
      <c r="K20" s="92"/>
    </row>
    <row r="21" spans="1:11" x14ac:dyDescent="0.25">
      <c r="A21" s="88">
        <v>42621</v>
      </c>
      <c r="B21" s="89">
        <v>0.40277777777777773</v>
      </c>
      <c r="C21" s="90">
        <v>6</v>
      </c>
      <c r="D21" s="6" t="s">
        <v>2026</v>
      </c>
      <c r="E21" s="62" t="s">
        <v>2027</v>
      </c>
      <c r="F21" s="89">
        <v>0.45833333333333331</v>
      </c>
      <c r="G21" s="62" t="s">
        <v>1977</v>
      </c>
      <c r="H21" s="62" t="s">
        <v>16</v>
      </c>
      <c r="I21" s="62"/>
      <c r="J21" s="16"/>
      <c r="K21" s="92">
        <f>F21-B21</f>
        <v>5.555555555555558E-2</v>
      </c>
    </row>
    <row r="22" spans="1:11" x14ac:dyDescent="0.25">
      <c r="A22" s="88"/>
      <c r="B22" s="89"/>
      <c r="C22" s="90">
        <v>6</v>
      </c>
      <c r="D22" s="6"/>
      <c r="E22" s="62"/>
      <c r="F22" s="89"/>
      <c r="G22" s="62"/>
      <c r="H22" s="62"/>
      <c r="I22" s="62"/>
      <c r="J22" s="16"/>
      <c r="K22" s="92"/>
    </row>
    <row r="23" spans="1:11" x14ac:dyDescent="0.25">
      <c r="A23" s="88"/>
      <c r="B23" s="89"/>
      <c r="C23" s="90">
        <v>6</v>
      </c>
      <c r="D23" s="6"/>
      <c r="E23" s="62"/>
      <c r="F23" s="89"/>
      <c r="G23" s="62"/>
      <c r="H23" s="93"/>
      <c r="I23" s="62"/>
      <c r="J23" s="16"/>
      <c r="K23" s="92"/>
    </row>
    <row r="24" spans="1:11" x14ac:dyDescent="0.25">
      <c r="A24" s="94"/>
      <c r="B24" s="60"/>
      <c r="C24" s="75"/>
      <c r="D24" s="6"/>
      <c r="E24" s="6"/>
      <c r="F24" s="60"/>
      <c r="G24" s="62"/>
      <c r="H24" s="6"/>
      <c r="I24" s="6"/>
      <c r="J24" s="16"/>
      <c r="K24" s="92"/>
    </row>
    <row r="25" spans="1:11" x14ac:dyDescent="0.25">
      <c r="A25" s="94">
        <v>42624</v>
      </c>
      <c r="B25" s="60">
        <v>0.34027777777777773</v>
      </c>
      <c r="C25" s="75">
        <v>8</v>
      </c>
      <c r="D25" s="6" t="s">
        <v>1902</v>
      </c>
      <c r="E25" s="6" t="s">
        <v>1360</v>
      </c>
      <c r="F25" s="60">
        <v>0.5625</v>
      </c>
      <c r="G25" s="62" t="s">
        <v>1331</v>
      </c>
      <c r="H25" s="97"/>
      <c r="I25" s="6"/>
      <c r="J25" s="16"/>
      <c r="K25" s="92">
        <f>F25-B25</f>
        <v>0.22222222222222227</v>
      </c>
    </row>
    <row r="26" spans="1:11" x14ac:dyDescent="0.25">
      <c r="A26" s="94"/>
      <c r="B26" s="60"/>
      <c r="C26" s="75">
        <v>8</v>
      </c>
      <c r="D26" s="6"/>
      <c r="E26" s="6"/>
      <c r="F26" s="60"/>
      <c r="G26" s="62"/>
      <c r="H26" s="6"/>
      <c r="I26" s="6"/>
      <c r="J26" s="16"/>
      <c r="K26" s="92"/>
    </row>
    <row r="27" spans="1:11" x14ac:dyDescent="0.25">
      <c r="A27" s="94"/>
      <c r="B27" s="60"/>
      <c r="C27" s="75"/>
      <c r="D27" s="6"/>
      <c r="E27" s="6"/>
      <c r="F27" s="60"/>
      <c r="G27" s="62"/>
      <c r="H27" s="6"/>
      <c r="I27" s="6"/>
      <c r="J27" s="16"/>
      <c r="K27" s="92"/>
    </row>
    <row r="28" spans="1:11" x14ac:dyDescent="0.25">
      <c r="A28" s="94">
        <v>42625</v>
      </c>
      <c r="B28" s="60">
        <v>0.51736111111111105</v>
      </c>
      <c r="C28" s="75">
        <v>16</v>
      </c>
      <c r="D28" s="6" t="s">
        <v>2028</v>
      </c>
      <c r="E28" s="6" t="s">
        <v>2029</v>
      </c>
      <c r="F28" s="60">
        <v>0.60069444444444442</v>
      </c>
      <c r="G28" s="62" t="s">
        <v>2032</v>
      </c>
      <c r="H28" s="6" t="s">
        <v>2030</v>
      </c>
      <c r="I28" s="6"/>
      <c r="J28" s="16"/>
      <c r="K28" s="92">
        <f>F28-B28</f>
        <v>8.333333333333337E-2</v>
      </c>
    </row>
    <row r="29" spans="1:11" x14ac:dyDescent="0.25">
      <c r="A29" s="94"/>
      <c r="B29" s="60"/>
      <c r="C29" s="75"/>
      <c r="D29" s="6"/>
      <c r="E29" s="6"/>
      <c r="F29" s="60"/>
      <c r="G29" s="62"/>
      <c r="H29" s="6"/>
      <c r="I29" s="6"/>
      <c r="J29" s="16"/>
      <c r="K29" s="92"/>
    </row>
    <row r="30" spans="1:11" x14ac:dyDescent="0.25">
      <c r="A30" s="94">
        <v>42627</v>
      </c>
      <c r="B30" s="60">
        <v>0.35416666666666669</v>
      </c>
      <c r="C30" s="75">
        <v>10</v>
      </c>
      <c r="D30" s="6" t="s">
        <v>1983</v>
      </c>
      <c r="E30" s="6" t="s">
        <v>1580</v>
      </c>
      <c r="F30" s="60">
        <v>0.47222222222222227</v>
      </c>
      <c r="G30" s="62" t="s">
        <v>1984</v>
      </c>
      <c r="H30" s="6" t="s">
        <v>1654</v>
      </c>
      <c r="I30" s="6"/>
      <c r="J30" s="16"/>
      <c r="K30" s="92">
        <f>F30-B30</f>
        <v>0.11805555555555558</v>
      </c>
    </row>
    <row r="31" spans="1:11" x14ac:dyDescent="0.25">
      <c r="A31" s="94"/>
      <c r="B31" s="60"/>
      <c r="C31" s="75">
        <v>10</v>
      </c>
      <c r="D31" s="6"/>
      <c r="E31" s="6"/>
      <c r="F31" s="60"/>
      <c r="G31" s="62"/>
      <c r="H31" s="6"/>
      <c r="I31" s="6"/>
      <c r="J31" s="16"/>
      <c r="K31" s="92"/>
    </row>
    <row r="32" spans="1:11" x14ac:dyDescent="0.25">
      <c r="A32" s="94"/>
      <c r="B32" s="60"/>
      <c r="C32" s="75"/>
      <c r="D32" s="6"/>
      <c r="E32" s="6"/>
      <c r="F32" s="60"/>
      <c r="G32" s="62"/>
      <c r="H32" s="6"/>
      <c r="I32" s="6"/>
      <c r="J32" s="16"/>
      <c r="K32" s="92"/>
    </row>
    <row r="33" spans="1:11" x14ac:dyDescent="0.25">
      <c r="A33" s="94">
        <v>42630</v>
      </c>
      <c r="B33" s="60">
        <v>0.40625</v>
      </c>
      <c r="C33" s="75">
        <v>6</v>
      </c>
      <c r="D33" s="6" t="s">
        <v>1903</v>
      </c>
      <c r="E33" s="6" t="s">
        <v>1905</v>
      </c>
      <c r="F33" s="60"/>
      <c r="G33" s="62" t="s">
        <v>1906</v>
      </c>
      <c r="H33" s="6"/>
      <c r="I33" s="6"/>
      <c r="J33" s="16"/>
      <c r="K33" s="92"/>
    </row>
    <row r="34" spans="1:11" x14ac:dyDescent="0.25">
      <c r="A34" s="94"/>
      <c r="B34" s="60"/>
      <c r="C34" s="75"/>
      <c r="D34" s="6" t="s">
        <v>1904</v>
      </c>
      <c r="E34" s="6"/>
      <c r="F34" s="60"/>
      <c r="G34" s="62"/>
      <c r="H34" s="6"/>
      <c r="I34" s="6"/>
      <c r="J34" s="16"/>
      <c r="K34" s="92"/>
    </row>
    <row r="35" spans="1:11" x14ac:dyDescent="0.25">
      <c r="A35" s="94"/>
      <c r="B35" s="60"/>
      <c r="C35" s="75"/>
      <c r="D35" s="6"/>
      <c r="E35" s="6"/>
      <c r="F35" s="60"/>
      <c r="G35" s="62"/>
      <c r="H35" s="62"/>
      <c r="I35" s="6"/>
      <c r="J35" s="16"/>
      <c r="K35" s="92"/>
    </row>
    <row r="36" spans="1:11" x14ac:dyDescent="0.25">
      <c r="A36" s="94"/>
      <c r="B36" s="60"/>
      <c r="C36" s="75">
        <v>8</v>
      </c>
      <c r="D36" s="6" t="s">
        <v>1907</v>
      </c>
      <c r="E36" s="6" t="s">
        <v>1908</v>
      </c>
      <c r="F36" s="60">
        <v>0.41666666666666669</v>
      </c>
      <c r="G36" s="62" t="s">
        <v>1906</v>
      </c>
      <c r="H36" s="6"/>
      <c r="I36" s="6" t="s">
        <v>1912</v>
      </c>
      <c r="J36" s="16"/>
      <c r="K36" s="92">
        <f>F36-B36</f>
        <v>0.41666666666666669</v>
      </c>
    </row>
    <row r="37" spans="1:11" x14ac:dyDescent="0.25">
      <c r="A37" s="94"/>
      <c r="B37" s="60"/>
      <c r="C37" s="75">
        <v>8</v>
      </c>
      <c r="D37" s="6"/>
      <c r="E37" s="6" t="s">
        <v>1909</v>
      </c>
      <c r="F37" s="60"/>
      <c r="G37" s="62"/>
      <c r="H37" s="6"/>
      <c r="I37" s="6" t="s">
        <v>1913</v>
      </c>
      <c r="J37" s="16"/>
      <c r="K37" s="92"/>
    </row>
    <row r="38" spans="1:11" x14ac:dyDescent="0.25">
      <c r="A38" s="94"/>
      <c r="B38" s="60"/>
      <c r="C38" s="75">
        <v>6</v>
      </c>
      <c r="D38" s="6"/>
      <c r="E38" s="6" t="s">
        <v>1910</v>
      </c>
      <c r="F38" s="60"/>
      <c r="G38" s="62"/>
      <c r="H38" s="6"/>
      <c r="I38" s="6" t="s">
        <v>1914</v>
      </c>
      <c r="J38" s="16"/>
      <c r="K38" s="92"/>
    </row>
    <row r="39" spans="1:11" x14ac:dyDescent="0.25">
      <c r="A39" s="94"/>
      <c r="B39" s="60"/>
      <c r="C39" s="75"/>
      <c r="D39" s="6"/>
      <c r="E39" s="6" t="s">
        <v>1911</v>
      </c>
      <c r="F39" s="60"/>
      <c r="G39" s="62"/>
      <c r="H39" s="6"/>
      <c r="I39" s="6"/>
      <c r="J39" s="16"/>
      <c r="K39" s="92"/>
    </row>
    <row r="40" spans="1:11" x14ac:dyDescent="0.25">
      <c r="A40" s="94"/>
      <c r="B40" s="60"/>
      <c r="C40" s="75"/>
      <c r="D40" s="6"/>
      <c r="E40" s="6"/>
      <c r="F40" s="60"/>
      <c r="G40" s="62"/>
      <c r="H40" s="6"/>
      <c r="I40" s="6"/>
      <c r="J40" s="16"/>
      <c r="K40" s="92"/>
    </row>
    <row r="41" spans="1:11" x14ac:dyDescent="0.25">
      <c r="A41" s="94">
        <v>43726</v>
      </c>
      <c r="B41" s="60">
        <v>0.375</v>
      </c>
      <c r="C41" s="75">
        <v>32</v>
      </c>
      <c r="D41" s="6" t="s">
        <v>1915</v>
      </c>
      <c r="E41" s="6" t="s">
        <v>1916</v>
      </c>
      <c r="F41" s="60"/>
      <c r="G41" s="62" t="s">
        <v>1906</v>
      </c>
      <c r="H41" s="6"/>
      <c r="I41" s="77" t="s">
        <v>1918</v>
      </c>
      <c r="J41" s="16"/>
      <c r="K41" s="92"/>
    </row>
    <row r="42" spans="1:11" x14ac:dyDescent="0.25">
      <c r="A42" s="94"/>
      <c r="B42" s="60"/>
      <c r="C42" s="75"/>
      <c r="D42" s="6"/>
      <c r="E42" s="6" t="s">
        <v>1917</v>
      </c>
      <c r="F42" s="60"/>
      <c r="G42" s="62"/>
      <c r="H42" s="6"/>
      <c r="I42" s="6"/>
      <c r="J42" s="16"/>
      <c r="K42" s="92"/>
    </row>
    <row r="43" spans="1:11" x14ac:dyDescent="0.25">
      <c r="A43" s="94"/>
      <c r="B43" s="60"/>
      <c r="C43" s="75"/>
      <c r="D43" s="6"/>
      <c r="E43" s="6"/>
      <c r="F43" s="60"/>
      <c r="G43" s="62"/>
      <c r="H43" s="6"/>
      <c r="I43" s="6"/>
      <c r="J43" s="16"/>
      <c r="K43" s="92"/>
    </row>
    <row r="44" spans="1:11" x14ac:dyDescent="0.25">
      <c r="A44" s="94"/>
      <c r="B44" s="60">
        <v>0.60416666666666663</v>
      </c>
      <c r="C44" s="75">
        <v>10</v>
      </c>
      <c r="D44" s="6" t="s">
        <v>1919</v>
      </c>
      <c r="E44" s="6" t="s">
        <v>1920</v>
      </c>
      <c r="F44" s="60">
        <v>0.64583333333333337</v>
      </c>
      <c r="G44" s="62" t="s">
        <v>1906</v>
      </c>
      <c r="H44" s="6" t="s">
        <v>1921</v>
      </c>
      <c r="I44" s="6"/>
      <c r="J44" s="16"/>
      <c r="K44" s="92">
        <f>F44-B44</f>
        <v>4.1666666666666741E-2</v>
      </c>
    </row>
    <row r="45" spans="1:11" x14ac:dyDescent="0.25">
      <c r="A45" s="94"/>
      <c r="B45" s="60"/>
      <c r="C45" s="75">
        <v>10</v>
      </c>
      <c r="D45" s="62"/>
      <c r="E45" s="62"/>
      <c r="F45" s="60"/>
      <c r="G45" s="62"/>
      <c r="H45" s="6" t="s">
        <v>1922</v>
      </c>
      <c r="I45" s="102"/>
      <c r="J45" s="16"/>
      <c r="K45" s="92"/>
    </row>
    <row r="46" spans="1:11" x14ac:dyDescent="0.25">
      <c r="A46" s="94"/>
      <c r="B46" s="60"/>
      <c r="C46" s="75">
        <v>10</v>
      </c>
      <c r="D46" s="62"/>
      <c r="E46" s="62"/>
      <c r="F46" s="60"/>
      <c r="G46" s="62"/>
      <c r="H46" s="6"/>
      <c r="I46" s="102"/>
      <c r="J46" s="16"/>
      <c r="K46" s="92"/>
    </row>
    <row r="47" spans="1:11" x14ac:dyDescent="0.25">
      <c r="A47" s="94"/>
      <c r="B47" s="60"/>
      <c r="C47" s="75" t="s">
        <v>391</v>
      </c>
      <c r="D47" s="6"/>
      <c r="E47" s="6"/>
      <c r="F47" s="60"/>
      <c r="G47" s="62"/>
      <c r="H47" s="6"/>
      <c r="I47" s="102"/>
      <c r="J47" s="16"/>
      <c r="K47" s="92"/>
    </row>
    <row r="48" spans="1:11" x14ac:dyDescent="0.25">
      <c r="A48" s="94"/>
      <c r="B48" s="60">
        <v>0.64583333333333337</v>
      </c>
      <c r="C48" s="75">
        <v>6</v>
      </c>
      <c r="D48" s="62"/>
      <c r="E48" s="6"/>
      <c r="F48" s="60"/>
      <c r="G48" s="62"/>
      <c r="H48" s="6"/>
      <c r="I48" s="102"/>
      <c r="J48" s="16"/>
      <c r="K48" s="92"/>
    </row>
    <row r="49" spans="1:11" x14ac:dyDescent="0.25">
      <c r="A49" s="94"/>
      <c r="B49" s="60"/>
      <c r="C49" s="75"/>
      <c r="D49" s="62"/>
      <c r="E49" s="6"/>
      <c r="F49" s="60"/>
      <c r="G49" s="62"/>
      <c r="H49" s="6"/>
      <c r="I49" s="102"/>
      <c r="J49" s="16"/>
      <c r="K49" s="92"/>
    </row>
    <row r="50" spans="1:11" x14ac:dyDescent="0.25">
      <c r="A50" s="94">
        <v>42632</v>
      </c>
      <c r="B50" s="60">
        <v>0.48958333333333331</v>
      </c>
      <c r="C50" s="75" t="s">
        <v>1923</v>
      </c>
      <c r="D50" s="62" t="s">
        <v>1924</v>
      </c>
      <c r="E50" s="62"/>
      <c r="F50" s="60"/>
      <c r="G50" s="62"/>
      <c r="H50" s="77" t="s">
        <v>1926</v>
      </c>
      <c r="I50" s="102"/>
      <c r="J50" s="16"/>
      <c r="K50" s="92"/>
    </row>
    <row r="51" spans="1:11" x14ac:dyDescent="0.25">
      <c r="A51" s="94"/>
      <c r="B51" s="60"/>
      <c r="C51" s="75"/>
      <c r="D51" s="62" t="s">
        <v>1925</v>
      </c>
      <c r="E51" s="62"/>
      <c r="F51" s="60"/>
      <c r="G51" s="62"/>
      <c r="H51" s="6"/>
      <c r="I51" s="102"/>
      <c r="J51" s="16"/>
      <c r="K51" s="92"/>
    </row>
    <row r="52" spans="1:11" x14ac:dyDescent="0.25">
      <c r="A52" s="94"/>
      <c r="B52" s="60"/>
      <c r="C52" s="75"/>
      <c r="D52" s="62"/>
      <c r="E52" s="62"/>
      <c r="F52" s="60"/>
      <c r="G52" s="62"/>
      <c r="H52" s="6"/>
      <c r="I52" s="102"/>
      <c r="J52" s="16"/>
      <c r="K52" s="92"/>
    </row>
    <row r="53" spans="1:11" x14ac:dyDescent="0.25">
      <c r="A53" s="94">
        <v>42633</v>
      </c>
      <c r="B53" s="60">
        <v>0.4513888888888889</v>
      </c>
      <c r="C53" s="75">
        <v>16</v>
      </c>
      <c r="D53" s="6" t="s">
        <v>1930</v>
      </c>
      <c r="E53" s="77" t="s">
        <v>1927</v>
      </c>
      <c r="F53" s="60"/>
      <c r="G53" s="62"/>
      <c r="H53" s="77" t="s">
        <v>1934</v>
      </c>
      <c r="I53" s="6"/>
      <c r="J53" s="16"/>
      <c r="K53" s="92"/>
    </row>
    <row r="54" spans="1:11" x14ac:dyDescent="0.25">
      <c r="A54" s="94"/>
      <c r="B54" s="60"/>
      <c r="C54" s="108">
        <v>16</v>
      </c>
      <c r="D54" s="6" t="s">
        <v>1931</v>
      </c>
      <c r="E54" s="77" t="s">
        <v>1928</v>
      </c>
      <c r="F54" s="60">
        <v>0.625</v>
      </c>
      <c r="G54" s="62" t="s">
        <v>1933</v>
      </c>
      <c r="H54" s="77" t="s">
        <v>1935</v>
      </c>
      <c r="I54" s="6"/>
      <c r="J54" s="16"/>
      <c r="K54" s="92">
        <f>F54-B54</f>
        <v>0.625</v>
      </c>
    </row>
    <row r="55" spans="1:11" x14ac:dyDescent="0.25">
      <c r="A55" s="94"/>
      <c r="B55" s="60"/>
      <c r="C55" s="75"/>
      <c r="D55" s="6" t="s">
        <v>1960</v>
      </c>
      <c r="E55" s="77" t="s">
        <v>1929</v>
      </c>
      <c r="F55" s="60"/>
      <c r="G55" s="62"/>
      <c r="H55" s="77" t="s">
        <v>1936</v>
      </c>
      <c r="I55" s="6"/>
      <c r="J55" s="16"/>
      <c r="K55" s="92"/>
    </row>
    <row r="56" spans="1:11" x14ac:dyDescent="0.25">
      <c r="A56" s="94"/>
      <c r="B56" s="60">
        <v>0.64583333333333337</v>
      </c>
      <c r="C56" s="75">
        <v>16</v>
      </c>
      <c r="D56" s="6" t="s">
        <v>1932</v>
      </c>
      <c r="E56" s="6"/>
      <c r="F56" s="60"/>
      <c r="G56" s="62"/>
      <c r="H56" s="77" t="s">
        <v>1937</v>
      </c>
      <c r="I56" s="6"/>
      <c r="J56" s="16"/>
      <c r="K56" s="92"/>
    </row>
    <row r="57" spans="1:11" x14ac:dyDescent="0.25">
      <c r="A57" s="94"/>
      <c r="B57" s="60"/>
      <c r="C57" s="75"/>
      <c r="D57" s="6"/>
      <c r="E57" s="6"/>
      <c r="F57" s="60"/>
      <c r="G57" s="62"/>
      <c r="H57" s="6"/>
      <c r="I57" s="6"/>
      <c r="J57" s="16"/>
      <c r="K57" s="92"/>
    </row>
    <row r="58" spans="1:11" x14ac:dyDescent="0.25">
      <c r="A58" s="94"/>
      <c r="B58" s="60"/>
      <c r="C58" s="75"/>
      <c r="D58" s="6"/>
      <c r="E58" s="6"/>
      <c r="F58" s="60"/>
      <c r="G58" s="62"/>
      <c r="H58" s="6"/>
      <c r="I58" s="6"/>
      <c r="J58" s="16"/>
      <c r="K58" s="92"/>
    </row>
    <row r="59" spans="1:11" x14ac:dyDescent="0.25">
      <c r="A59" s="94"/>
      <c r="B59" s="60">
        <v>0.54166666666666663</v>
      </c>
      <c r="C59" s="75">
        <v>6</v>
      </c>
      <c r="D59" s="6" t="s">
        <v>1985</v>
      </c>
      <c r="E59" s="6" t="s">
        <v>1330</v>
      </c>
      <c r="F59" s="60">
        <v>0.72916666666666663</v>
      </c>
      <c r="G59" s="62" t="s">
        <v>1986</v>
      </c>
      <c r="H59" s="6" t="s">
        <v>1654</v>
      </c>
      <c r="I59" s="6"/>
      <c r="J59" s="16"/>
      <c r="K59" s="92">
        <f>F59-B59</f>
        <v>0.1875</v>
      </c>
    </row>
    <row r="60" spans="1:11" x14ac:dyDescent="0.25">
      <c r="A60" s="94"/>
      <c r="B60" s="60"/>
      <c r="C60" s="75">
        <v>6</v>
      </c>
      <c r="D60" s="6"/>
      <c r="E60" s="6"/>
      <c r="F60" s="60"/>
      <c r="G60" s="62"/>
      <c r="H60" s="62"/>
      <c r="I60" s="6"/>
      <c r="J60" s="16"/>
      <c r="K60" s="92"/>
    </row>
    <row r="61" spans="1:11" x14ac:dyDescent="0.25">
      <c r="A61" s="94"/>
      <c r="B61" s="60"/>
      <c r="C61" s="75"/>
      <c r="D61" s="6"/>
      <c r="E61" s="6"/>
      <c r="F61" s="60"/>
      <c r="G61" s="62"/>
      <c r="H61" s="62"/>
      <c r="I61" s="6"/>
      <c r="J61" s="16"/>
      <c r="K61" s="92"/>
    </row>
    <row r="62" spans="1:11" x14ac:dyDescent="0.25">
      <c r="A62" s="94">
        <v>42634</v>
      </c>
      <c r="B62" s="60">
        <v>0.44444444444444442</v>
      </c>
      <c r="C62" s="75">
        <v>10</v>
      </c>
      <c r="D62" s="6" t="s">
        <v>1938</v>
      </c>
      <c r="E62" s="6" t="s">
        <v>1701</v>
      </c>
      <c r="F62" s="60">
        <v>0.90972222222222221</v>
      </c>
      <c r="G62" s="62" t="s">
        <v>1940</v>
      </c>
      <c r="H62" s="97" t="s">
        <v>1941</v>
      </c>
      <c r="I62" s="6"/>
      <c r="J62" s="16"/>
      <c r="K62" s="92">
        <f t="shared" ref="K62" si="0">F62-B62</f>
        <v>0.46527777777777779</v>
      </c>
    </row>
    <row r="63" spans="1:11" x14ac:dyDescent="0.25">
      <c r="A63" s="94"/>
      <c r="B63" s="60"/>
      <c r="C63" s="75">
        <v>10</v>
      </c>
      <c r="D63" s="6" t="s">
        <v>1943</v>
      </c>
      <c r="E63" s="6" t="s">
        <v>1939</v>
      </c>
      <c r="F63" s="60"/>
      <c r="G63" s="62"/>
      <c r="H63" s="97" t="s">
        <v>1942</v>
      </c>
      <c r="I63" s="6"/>
      <c r="J63" s="16"/>
      <c r="K63" s="92"/>
    </row>
    <row r="64" spans="1:11" x14ac:dyDescent="0.25">
      <c r="A64" s="94"/>
      <c r="B64" s="60"/>
      <c r="C64" s="75">
        <v>10</v>
      </c>
      <c r="D64" s="6" t="s">
        <v>1944</v>
      </c>
      <c r="E64" s="6" t="s">
        <v>1959</v>
      </c>
      <c r="F64" s="60"/>
      <c r="G64" s="62"/>
      <c r="H64" s="62"/>
      <c r="I64" s="6"/>
      <c r="J64" s="16"/>
      <c r="K64" s="92"/>
    </row>
    <row r="65" spans="1:11" x14ac:dyDescent="0.25">
      <c r="A65" s="94"/>
      <c r="B65" s="60"/>
      <c r="C65" s="75">
        <v>8</v>
      </c>
      <c r="D65" s="6" t="s">
        <v>1945</v>
      </c>
      <c r="E65" s="6"/>
      <c r="F65" s="60"/>
      <c r="G65" s="62"/>
      <c r="H65" s="62"/>
      <c r="I65" s="6"/>
      <c r="J65" s="16"/>
      <c r="K65" s="92"/>
    </row>
    <row r="66" spans="1:11" x14ac:dyDescent="0.25">
      <c r="A66" s="94"/>
      <c r="B66" s="60"/>
      <c r="C66" s="75">
        <v>10</v>
      </c>
      <c r="D66" s="6" t="s">
        <v>1946</v>
      </c>
      <c r="E66" s="6"/>
      <c r="F66" s="60"/>
      <c r="G66" s="62"/>
      <c r="H66" s="62"/>
      <c r="I66" s="102"/>
      <c r="J66" s="16"/>
      <c r="K66" s="92"/>
    </row>
    <row r="67" spans="1:11" x14ac:dyDescent="0.25">
      <c r="A67" s="94"/>
      <c r="B67" s="60"/>
      <c r="C67" s="75">
        <v>16</v>
      </c>
      <c r="D67" s="6" t="s">
        <v>1946</v>
      </c>
      <c r="E67" s="6"/>
      <c r="F67" s="60"/>
      <c r="G67" s="62"/>
      <c r="H67" s="62"/>
      <c r="I67" s="6"/>
      <c r="J67" s="16"/>
      <c r="K67" s="92"/>
    </row>
    <row r="68" spans="1:11" x14ac:dyDescent="0.25">
      <c r="A68" s="94"/>
      <c r="B68" s="60"/>
      <c r="C68" s="75">
        <v>12</v>
      </c>
      <c r="D68" s="6" t="s">
        <v>1947</v>
      </c>
      <c r="E68" s="6"/>
      <c r="F68" s="60"/>
      <c r="G68" s="62"/>
      <c r="H68" s="62"/>
      <c r="I68" s="6"/>
      <c r="J68" s="16"/>
      <c r="K68" s="92"/>
    </row>
    <row r="69" spans="1:11" x14ac:dyDescent="0.25">
      <c r="A69" s="94"/>
      <c r="B69" s="60"/>
      <c r="C69" s="75">
        <v>16</v>
      </c>
      <c r="D69" s="6" t="s">
        <v>1948</v>
      </c>
      <c r="E69" s="6"/>
      <c r="F69" s="60"/>
      <c r="G69" s="62"/>
      <c r="H69" s="62"/>
      <c r="I69" s="6"/>
      <c r="J69" s="16"/>
      <c r="K69" s="92"/>
    </row>
    <row r="70" spans="1:11" x14ac:dyDescent="0.25">
      <c r="A70" s="94"/>
      <c r="B70" s="60"/>
      <c r="C70" s="75">
        <v>16</v>
      </c>
      <c r="D70" s="6" t="s">
        <v>1949</v>
      </c>
      <c r="E70" s="6"/>
      <c r="F70" s="60"/>
      <c r="G70" s="62"/>
      <c r="H70" s="62"/>
      <c r="I70" s="6"/>
      <c r="J70" s="16"/>
      <c r="K70" s="92"/>
    </row>
    <row r="71" spans="1:11" x14ac:dyDescent="0.25">
      <c r="A71" s="94"/>
      <c r="B71" s="60"/>
      <c r="C71" s="75">
        <v>24</v>
      </c>
      <c r="D71" s="6" t="s">
        <v>1950</v>
      </c>
      <c r="E71" s="6"/>
      <c r="F71" s="60"/>
      <c r="G71" s="62"/>
      <c r="H71" s="62"/>
      <c r="I71" s="6"/>
      <c r="J71" s="16"/>
      <c r="K71" s="92"/>
    </row>
    <row r="72" spans="1:11" x14ac:dyDescent="0.25">
      <c r="A72" s="94"/>
      <c r="B72" s="60"/>
      <c r="C72" s="75">
        <v>10</v>
      </c>
      <c r="D72" s="6" t="s">
        <v>1951</v>
      </c>
      <c r="E72" s="6"/>
      <c r="F72" s="60"/>
      <c r="G72" s="62"/>
      <c r="H72" s="62"/>
      <c r="I72" s="6"/>
      <c r="J72" s="16"/>
      <c r="K72" s="92"/>
    </row>
    <row r="73" spans="1:11" x14ac:dyDescent="0.25">
      <c r="A73" s="94"/>
      <c r="B73" s="60"/>
      <c r="C73" s="75">
        <v>8</v>
      </c>
      <c r="D73" s="6" t="s">
        <v>1958</v>
      </c>
      <c r="E73" s="6"/>
      <c r="F73" s="60"/>
      <c r="G73" s="62"/>
      <c r="H73" s="62"/>
      <c r="I73" s="6"/>
      <c r="J73" s="16"/>
      <c r="K73" s="92"/>
    </row>
    <row r="74" spans="1:11" x14ac:dyDescent="0.25">
      <c r="A74" s="94"/>
      <c r="B74" s="60"/>
      <c r="C74" s="75" t="s">
        <v>391</v>
      </c>
      <c r="D74" s="6" t="s">
        <v>1952</v>
      </c>
      <c r="E74" s="6"/>
      <c r="F74" s="60"/>
      <c r="G74" s="62"/>
      <c r="H74" s="62"/>
      <c r="I74" s="6"/>
      <c r="J74" s="16"/>
      <c r="K74" s="92"/>
    </row>
    <row r="75" spans="1:11" x14ac:dyDescent="0.25">
      <c r="A75" s="94"/>
      <c r="B75" s="60"/>
      <c r="C75" s="75" t="s">
        <v>391</v>
      </c>
      <c r="D75" s="6" t="s">
        <v>1953</v>
      </c>
      <c r="E75" s="6"/>
      <c r="F75" s="60"/>
      <c r="G75" s="62"/>
      <c r="H75" s="62"/>
      <c r="I75" s="6"/>
      <c r="J75" s="16"/>
      <c r="K75" s="92"/>
    </row>
    <row r="76" spans="1:11" x14ac:dyDescent="0.25">
      <c r="A76" s="94"/>
      <c r="B76" s="60"/>
      <c r="C76" s="75" t="s">
        <v>391</v>
      </c>
      <c r="D76" s="6" t="s">
        <v>1954</v>
      </c>
      <c r="E76" s="6"/>
      <c r="F76" s="60"/>
      <c r="G76" s="62"/>
      <c r="H76" s="62"/>
      <c r="I76" s="6"/>
      <c r="J76" s="16"/>
      <c r="K76" s="92"/>
    </row>
    <row r="77" spans="1:11" x14ac:dyDescent="0.25">
      <c r="A77" s="94"/>
      <c r="B77" s="60"/>
      <c r="C77" s="75" t="s">
        <v>391</v>
      </c>
      <c r="D77" s="6" t="s">
        <v>1955</v>
      </c>
      <c r="E77" s="6"/>
      <c r="F77" s="60"/>
      <c r="G77" s="62"/>
      <c r="H77" s="62"/>
      <c r="I77" s="6"/>
      <c r="J77" s="16"/>
      <c r="K77" s="92"/>
    </row>
    <row r="78" spans="1:11" x14ac:dyDescent="0.25">
      <c r="A78" s="94"/>
      <c r="B78" s="60"/>
      <c r="C78" s="75" t="s">
        <v>391</v>
      </c>
      <c r="D78" s="6" t="s">
        <v>1956</v>
      </c>
      <c r="E78" s="6"/>
      <c r="F78" s="60"/>
      <c r="G78" s="62"/>
      <c r="H78" s="62"/>
      <c r="I78" s="6"/>
      <c r="J78" s="16"/>
      <c r="K78" s="92"/>
    </row>
    <row r="79" spans="1:11" x14ac:dyDescent="0.25">
      <c r="A79" s="94"/>
      <c r="B79" s="60"/>
      <c r="C79" s="75" t="s">
        <v>391</v>
      </c>
      <c r="D79" s="6" t="s">
        <v>1957</v>
      </c>
      <c r="E79" s="6"/>
      <c r="F79" s="60"/>
      <c r="G79" s="62"/>
      <c r="H79" s="62"/>
      <c r="I79" s="6"/>
      <c r="J79" s="16"/>
      <c r="K79" s="92"/>
    </row>
    <row r="80" spans="1:11" x14ac:dyDescent="0.25">
      <c r="A80" s="94"/>
      <c r="B80" s="60"/>
      <c r="C80" s="75"/>
      <c r="D80" s="6"/>
      <c r="E80" s="6"/>
      <c r="F80" s="60"/>
      <c r="G80" s="62"/>
      <c r="H80" s="62"/>
      <c r="I80" s="6"/>
      <c r="J80" s="16"/>
      <c r="K80" s="92"/>
    </row>
    <row r="81" spans="1:11" x14ac:dyDescent="0.25">
      <c r="A81" s="94">
        <v>42636</v>
      </c>
      <c r="B81" s="60">
        <v>0.35069444444444442</v>
      </c>
      <c r="C81" s="75">
        <v>24</v>
      </c>
      <c r="D81" s="6" t="s">
        <v>1961</v>
      </c>
      <c r="E81" s="6" t="s">
        <v>1962</v>
      </c>
      <c r="F81" s="60">
        <v>0.72916666666666663</v>
      </c>
      <c r="G81" s="62" t="s">
        <v>1940</v>
      </c>
      <c r="H81" s="6" t="s">
        <v>1964</v>
      </c>
      <c r="I81" s="6"/>
      <c r="J81" s="16"/>
      <c r="K81" s="92">
        <f>F81-B81</f>
        <v>0.37847222222222221</v>
      </c>
    </row>
    <row r="82" spans="1:11" x14ac:dyDescent="0.25">
      <c r="A82" s="94"/>
      <c r="B82" s="60">
        <v>0.3611111111111111</v>
      </c>
      <c r="C82" s="75">
        <v>24</v>
      </c>
      <c r="D82" s="6" t="s">
        <v>1965</v>
      </c>
      <c r="E82" s="6" t="s">
        <v>1963</v>
      </c>
      <c r="F82" s="60">
        <v>0.74652777777777779</v>
      </c>
      <c r="G82" s="62"/>
      <c r="H82" s="6"/>
      <c r="I82" s="6"/>
      <c r="J82" s="16"/>
      <c r="K82" s="92">
        <f>F82-B82</f>
        <v>0.38541666666666669</v>
      </c>
    </row>
    <row r="83" spans="1:11" x14ac:dyDescent="0.25">
      <c r="A83" s="94"/>
      <c r="B83" s="60">
        <v>0.36458333333333331</v>
      </c>
      <c r="C83" s="75">
        <v>10</v>
      </c>
      <c r="D83" s="6" t="s">
        <v>1966</v>
      </c>
      <c r="E83" s="6"/>
      <c r="F83" s="60">
        <v>0.75</v>
      </c>
      <c r="G83" s="62"/>
      <c r="H83" s="6"/>
      <c r="I83" s="6"/>
      <c r="J83" s="16"/>
      <c r="K83" s="92">
        <f>F83-B83</f>
        <v>0.38541666666666669</v>
      </c>
    </row>
    <row r="84" spans="1:11" x14ac:dyDescent="0.25">
      <c r="A84" s="94"/>
      <c r="B84" s="60"/>
      <c r="C84" s="75"/>
      <c r="D84" s="6"/>
      <c r="E84" s="6"/>
      <c r="F84" s="60"/>
      <c r="G84" s="62"/>
      <c r="H84" s="6"/>
      <c r="I84" s="6"/>
      <c r="J84" s="16"/>
      <c r="K84" s="92"/>
    </row>
    <row r="85" spans="1:11" x14ac:dyDescent="0.25">
      <c r="A85" s="94"/>
      <c r="B85" s="60"/>
      <c r="C85" s="75"/>
      <c r="D85" s="6"/>
      <c r="E85" s="6"/>
      <c r="F85" s="60"/>
      <c r="G85" s="62"/>
      <c r="H85" s="62"/>
      <c r="I85" s="6"/>
      <c r="J85" s="16"/>
      <c r="K85" s="92"/>
    </row>
    <row r="86" spans="1:11" x14ac:dyDescent="0.25">
      <c r="A86" s="94"/>
      <c r="B86" s="60">
        <v>0.40277777777777773</v>
      </c>
      <c r="C86" s="75">
        <v>6</v>
      </c>
      <c r="D86" s="6" t="s">
        <v>1967</v>
      </c>
      <c r="E86" s="6" t="s">
        <v>1330</v>
      </c>
      <c r="F86" s="76">
        <v>0.79166666666666663</v>
      </c>
      <c r="G86" s="62" t="s">
        <v>1940</v>
      </c>
      <c r="H86" s="6" t="s">
        <v>694</v>
      </c>
      <c r="I86" s="6"/>
      <c r="J86" s="16"/>
      <c r="K86" s="92"/>
    </row>
    <row r="87" spans="1:11" x14ac:dyDescent="0.25">
      <c r="A87" s="94"/>
      <c r="B87" s="60">
        <v>0.40972222222222227</v>
      </c>
      <c r="C87" s="75">
        <v>6</v>
      </c>
      <c r="D87" s="6" t="s">
        <v>1968</v>
      </c>
      <c r="E87" s="6"/>
      <c r="F87" s="76">
        <v>0.79166666666666663</v>
      </c>
      <c r="G87" s="62"/>
      <c r="H87" s="62"/>
      <c r="I87" s="6"/>
      <c r="J87" s="16"/>
      <c r="K87" s="92"/>
    </row>
    <row r="88" spans="1:11" x14ac:dyDescent="0.25">
      <c r="A88" s="94"/>
      <c r="B88" s="60"/>
      <c r="C88" s="75" t="s">
        <v>391</v>
      </c>
      <c r="D88" s="6" t="s">
        <v>1968</v>
      </c>
      <c r="E88" s="6"/>
      <c r="F88" s="60"/>
      <c r="G88" s="62"/>
      <c r="H88" s="6"/>
      <c r="I88" s="6"/>
      <c r="J88" s="16"/>
      <c r="K88" s="92"/>
    </row>
    <row r="89" spans="1:11" x14ac:dyDescent="0.25">
      <c r="A89" s="94"/>
      <c r="B89" s="60"/>
      <c r="C89" s="75"/>
      <c r="D89" s="6"/>
      <c r="E89" s="6"/>
      <c r="F89" s="60"/>
      <c r="G89" s="62"/>
      <c r="H89" s="6"/>
      <c r="I89" s="6"/>
      <c r="J89" s="16"/>
      <c r="K89" s="92"/>
    </row>
    <row r="90" spans="1:11" x14ac:dyDescent="0.25">
      <c r="A90" s="94"/>
      <c r="B90" s="60"/>
      <c r="C90" s="75"/>
      <c r="D90" s="6"/>
      <c r="E90" s="6"/>
      <c r="F90" s="60"/>
      <c r="G90" s="62"/>
      <c r="H90" s="6"/>
      <c r="I90" s="6"/>
      <c r="J90" s="16"/>
      <c r="K90" s="92"/>
    </row>
    <row r="91" spans="1:11" x14ac:dyDescent="0.25">
      <c r="A91" s="94"/>
      <c r="B91" s="60">
        <v>0.4236111111111111</v>
      </c>
      <c r="C91" s="75">
        <v>6</v>
      </c>
      <c r="D91" s="6" t="s">
        <v>1969</v>
      </c>
      <c r="E91" s="6" t="s">
        <v>1330</v>
      </c>
      <c r="F91" s="60">
        <v>0.78125</v>
      </c>
      <c r="G91" s="62" t="s">
        <v>1940</v>
      </c>
      <c r="H91" s="6" t="s">
        <v>1654</v>
      </c>
      <c r="I91" s="6"/>
      <c r="J91" s="16"/>
      <c r="K91" s="92">
        <f>F91-B91</f>
        <v>0.3576388888888889</v>
      </c>
    </row>
    <row r="92" spans="1:11" x14ac:dyDescent="0.25">
      <c r="A92" s="94"/>
      <c r="B92" s="60"/>
      <c r="C92" s="75">
        <v>8</v>
      </c>
      <c r="D92" s="6" t="s">
        <v>1970</v>
      </c>
      <c r="E92" s="6"/>
      <c r="F92" s="60"/>
      <c r="G92" s="62"/>
      <c r="H92" s="6"/>
      <c r="I92" s="6"/>
      <c r="J92" s="16"/>
      <c r="K92" s="114"/>
    </row>
    <row r="93" spans="1:11" x14ac:dyDescent="0.25">
      <c r="A93" s="94"/>
      <c r="B93" s="60"/>
      <c r="C93" s="75" t="s">
        <v>1971</v>
      </c>
      <c r="D93" s="6" t="s">
        <v>1972</v>
      </c>
      <c r="E93" s="6"/>
      <c r="F93" s="60"/>
      <c r="G93" s="62"/>
      <c r="H93" s="6"/>
      <c r="I93" s="6"/>
      <c r="J93" s="16"/>
      <c r="K93" s="92"/>
    </row>
    <row r="94" spans="1:11" x14ac:dyDescent="0.25">
      <c r="A94" s="94"/>
      <c r="B94" s="60"/>
      <c r="C94" s="75"/>
      <c r="D94" s="6"/>
      <c r="E94" s="6"/>
      <c r="F94" s="60"/>
      <c r="G94" s="62"/>
      <c r="H94" s="6"/>
      <c r="I94" s="6"/>
      <c r="J94" s="16"/>
      <c r="K94" s="92"/>
    </row>
    <row r="95" spans="1:11" x14ac:dyDescent="0.25">
      <c r="A95" s="94"/>
      <c r="B95" s="60"/>
      <c r="C95" s="75"/>
      <c r="D95" s="6"/>
      <c r="E95" s="6"/>
      <c r="F95" s="60"/>
      <c r="G95" s="62"/>
      <c r="H95" s="6"/>
      <c r="I95" s="6"/>
      <c r="J95" s="16"/>
      <c r="K95" s="92"/>
    </row>
    <row r="96" spans="1:11" x14ac:dyDescent="0.25">
      <c r="A96" s="94"/>
      <c r="B96" s="60">
        <v>0.48958333333333331</v>
      </c>
      <c r="C96" s="75">
        <v>8</v>
      </c>
      <c r="D96" s="6" t="s">
        <v>1973</v>
      </c>
      <c r="E96" s="6" t="s">
        <v>1330</v>
      </c>
      <c r="F96" s="60">
        <v>0.64583333333333337</v>
      </c>
      <c r="G96" s="62" t="s">
        <v>1940</v>
      </c>
      <c r="H96" s="6" t="s">
        <v>383</v>
      </c>
      <c r="I96" s="6"/>
      <c r="J96" s="16"/>
      <c r="K96" s="92">
        <f>F96-B96</f>
        <v>0.15625000000000006</v>
      </c>
    </row>
    <row r="97" spans="1:11" x14ac:dyDescent="0.25">
      <c r="A97" s="94"/>
      <c r="B97" s="60"/>
      <c r="C97" s="75">
        <v>6</v>
      </c>
      <c r="D97" s="6" t="s">
        <v>1974</v>
      </c>
      <c r="E97" s="6"/>
      <c r="F97" s="60"/>
      <c r="G97" s="62"/>
      <c r="H97" s="6"/>
      <c r="I97" s="6"/>
      <c r="J97" s="16"/>
      <c r="K97" s="92"/>
    </row>
    <row r="98" spans="1:11" x14ac:dyDescent="0.25">
      <c r="A98" s="94"/>
      <c r="B98" s="60"/>
      <c r="C98" s="75" t="s">
        <v>391</v>
      </c>
      <c r="D98" s="6" t="s">
        <v>1975</v>
      </c>
      <c r="E98" s="6"/>
      <c r="F98" s="60"/>
      <c r="G98" s="62"/>
      <c r="H98" s="6"/>
      <c r="I98" s="6"/>
      <c r="J98" s="16"/>
      <c r="K98" s="92"/>
    </row>
    <row r="99" spans="1:11" x14ac:dyDescent="0.25">
      <c r="A99" s="94"/>
      <c r="B99" s="60"/>
      <c r="C99" s="75"/>
      <c r="D99" s="6"/>
      <c r="E99" s="6"/>
      <c r="F99" s="60"/>
      <c r="G99" s="62"/>
      <c r="H99" s="6"/>
      <c r="I99" s="6"/>
      <c r="J99" s="16"/>
      <c r="K99" s="92"/>
    </row>
    <row r="100" spans="1:11" x14ac:dyDescent="0.25">
      <c r="A100" s="94"/>
      <c r="B100" s="60"/>
      <c r="C100" s="75"/>
      <c r="D100" s="6"/>
      <c r="E100" s="6"/>
      <c r="F100" s="60"/>
      <c r="G100" s="62"/>
      <c r="H100" s="6"/>
      <c r="I100" s="6"/>
      <c r="J100" s="16"/>
      <c r="K100" s="92"/>
    </row>
    <row r="101" spans="1:11" x14ac:dyDescent="0.25">
      <c r="A101" s="94"/>
      <c r="B101" s="60">
        <v>0.47916666666666669</v>
      </c>
      <c r="C101" s="75">
        <v>12</v>
      </c>
      <c r="D101" s="6" t="s">
        <v>1976</v>
      </c>
      <c r="E101" s="6" t="s">
        <v>1147</v>
      </c>
      <c r="F101" s="60">
        <v>0.71875</v>
      </c>
      <c r="G101" s="62" t="s">
        <v>1977</v>
      </c>
      <c r="H101" s="6" t="s">
        <v>960</v>
      </c>
      <c r="I101" s="99" t="s">
        <v>2033</v>
      </c>
      <c r="J101" s="16"/>
      <c r="K101" s="92">
        <f>F101-B101</f>
        <v>0.23958333333333331</v>
      </c>
    </row>
    <row r="102" spans="1:11" x14ac:dyDescent="0.25">
      <c r="A102" s="94"/>
      <c r="B102" s="60"/>
      <c r="C102" s="75"/>
      <c r="D102" s="6"/>
      <c r="E102" s="77" t="s">
        <v>1981</v>
      </c>
      <c r="F102" s="60"/>
      <c r="G102" s="62"/>
      <c r="H102" s="6"/>
      <c r="I102" s="6"/>
      <c r="J102" s="16"/>
      <c r="K102" s="92"/>
    </row>
    <row r="103" spans="1:11" x14ac:dyDescent="0.25">
      <c r="A103" s="94"/>
      <c r="B103" s="60"/>
      <c r="C103" s="75"/>
      <c r="D103" s="6"/>
      <c r="E103" s="6"/>
      <c r="F103" s="60"/>
      <c r="G103" s="62"/>
      <c r="H103" s="6"/>
      <c r="I103" s="6"/>
      <c r="J103" s="16"/>
      <c r="K103" s="92"/>
    </row>
    <row r="104" spans="1:11" x14ac:dyDescent="0.25">
      <c r="A104" s="94"/>
      <c r="B104" s="60">
        <v>0.75</v>
      </c>
      <c r="C104" s="75">
        <v>16</v>
      </c>
      <c r="D104" s="6" t="s">
        <v>1978</v>
      </c>
      <c r="E104" s="6" t="s">
        <v>1979</v>
      </c>
      <c r="F104" s="60"/>
      <c r="G104" s="62" t="s">
        <v>1977</v>
      </c>
      <c r="H104" s="6"/>
      <c r="I104" s="6"/>
      <c r="J104" s="16"/>
      <c r="K104" s="92"/>
    </row>
    <row r="105" spans="1:11" x14ac:dyDescent="0.25">
      <c r="A105" s="94"/>
      <c r="B105" s="60"/>
      <c r="C105" s="75"/>
      <c r="D105" s="6"/>
      <c r="E105" s="6" t="s">
        <v>1980</v>
      </c>
      <c r="F105" s="60"/>
      <c r="G105" s="62"/>
      <c r="H105" s="6"/>
      <c r="I105" s="6"/>
      <c r="J105" s="16"/>
      <c r="K105" s="92"/>
    </row>
    <row r="106" spans="1:11" x14ac:dyDescent="0.25">
      <c r="A106" s="94"/>
      <c r="B106" s="60"/>
      <c r="C106" s="75"/>
      <c r="D106" s="6"/>
      <c r="E106" s="6"/>
      <c r="F106" s="60"/>
      <c r="G106" s="62"/>
      <c r="H106" s="6"/>
      <c r="I106" s="6"/>
      <c r="J106" s="16"/>
      <c r="K106" s="92"/>
    </row>
    <row r="107" spans="1:11" x14ac:dyDescent="0.25">
      <c r="A107" s="94"/>
      <c r="B107" s="60"/>
      <c r="C107" s="75"/>
      <c r="D107" s="6"/>
      <c r="E107" s="6"/>
      <c r="F107" s="60"/>
      <c r="G107" s="62"/>
      <c r="H107" s="6"/>
      <c r="I107" s="6"/>
      <c r="J107" s="16"/>
      <c r="K107" s="92"/>
    </row>
    <row r="108" spans="1:11" x14ac:dyDescent="0.25">
      <c r="A108" s="94">
        <v>42639</v>
      </c>
      <c r="B108" s="60">
        <v>0.83333333333333337</v>
      </c>
      <c r="C108" s="75">
        <v>30</v>
      </c>
      <c r="D108" s="6" t="s">
        <v>2003</v>
      </c>
      <c r="E108" s="6" t="s">
        <v>2004</v>
      </c>
      <c r="F108" s="60">
        <v>0.125</v>
      </c>
      <c r="G108" s="62" t="s">
        <v>2005</v>
      </c>
      <c r="H108" s="6" t="s">
        <v>1382</v>
      </c>
      <c r="I108" s="6"/>
      <c r="J108" s="16"/>
      <c r="K108" s="92">
        <v>0.25</v>
      </c>
    </row>
    <row r="109" spans="1:11" x14ac:dyDescent="0.25">
      <c r="A109" s="94"/>
      <c r="B109" s="60"/>
      <c r="C109" s="75"/>
      <c r="D109" s="6" t="s">
        <v>2012</v>
      </c>
      <c r="E109" s="6" t="s">
        <v>2011</v>
      </c>
      <c r="F109" s="60"/>
      <c r="G109" s="62"/>
      <c r="H109" s="6" t="s">
        <v>1382</v>
      </c>
      <c r="I109" s="6" t="s">
        <v>2013</v>
      </c>
      <c r="J109" s="16"/>
      <c r="K109" s="92"/>
    </row>
    <row r="110" spans="1:11" x14ac:dyDescent="0.25">
      <c r="A110" s="94"/>
      <c r="B110" s="60"/>
      <c r="C110" s="75"/>
      <c r="D110" s="6"/>
      <c r="E110" s="6"/>
      <c r="F110" s="60"/>
      <c r="G110" s="62"/>
      <c r="H110" s="6"/>
      <c r="I110" s="6"/>
      <c r="J110" s="16"/>
      <c r="K110" s="92"/>
    </row>
    <row r="111" spans="1:11" x14ac:dyDescent="0.25">
      <c r="A111" s="94"/>
      <c r="B111" s="60"/>
      <c r="C111" s="75"/>
      <c r="D111" s="6"/>
      <c r="E111" s="6"/>
      <c r="F111" s="60"/>
      <c r="G111" s="62"/>
      <c r="H111" s="6"/>
      <c r="I111" s="6"/>
      <c r="J111" s="16"/>
      <c r="K111" s="92"/>
    </row>
    <row r="112" spans="1:11" x14ac:dyDescent="0.25">
      <c r="A112" s="94">
        <v>42640</v>
      </c>
      <c r="B112" s="60">
        <v>0.42708333333333331</v>
      </c>
      <c r="C112" s="75">
        <v>6</v>
      </c>
      <c r="D112" s="6" t="s">
        <v>1987</v>
      </c>
      <c r="E112" s="6" t="s">
        <v>1988</v>
      </c>
      <c r="F112" s="60">
        <v>0.66666666666666663</v>
      </c>
      <c r="G112" s="62" t="s">
        <v>1989</v>
      </c>
      <c r="H112" s="6" t="s">
        <v>1990</v>
      </c>
      <c r="I112" s="6"/>
      <c r="J112" s="16"/>
      <c r="K112" s="92">
        <f>F112-B112</f>
        <v>0.23958333333333331</v>
      </c>
    </row>
    <row r="113" spans="1:11" x14ac:dyDescent="0.25">
      <c r="A113" s="94"/>
      <c r="B113" s="60"/>
      <c r="C113" s="75"/>
      <c r="D113" s="6"/>
      <c r="E113" s="6"/>
      <c r="F113" s="60"/>
      <c r="G113" s="62"/>
      <c r="H113" s="6"/>
      <c r="I113" s="6"/>
      <c r="J113" s="16"/>
      <c r="K113" s="92"/>
    </row>
    <row r="114" spans="1:11" x14ac:dyDescent="0.25">
      <c r="A114" s="94"/>
      <c r="B114" s="60">
        <v>0.3611111111111111</v>
      </c>
      <c r="C114" s="75">
        <v>12</v>
      </c>
      <c r="D114" s="6" t="s">
        <v>1991</v>
      </c>
      <c r="E114" s="6" t="s">
        <v>1739</v>
      </c>
      <c r="F114" s="60">
        <v>0.5625</v>
      </c>
      <c r="G114" s="62" t="s">
        <v>1989</v>
      </c>
      <c r="H114" s="6" t="s">
        <v>16</v>
      </c>
      <c r="I114" s="6"/>
      <c r="J114" s="16"/>
      <c r="K114" s="92">
        <f>F114-B114</f>
        <v>0.2013888888888889</v>
      </c>
    </row>
    <row r="115" spans="1:11" x14ac:dyDescent="0.25">
      <c r="A115" s="94"/>
      <c r="B115" s="60"/>
      <c r="C115" s="75"/>
      <c r="D115" s="6"/>
      <c r="E115" s="6"/>
      <c r="F115" s="60"/>
      <c r="G115" s="62"/>
      <c r="H115" s="6"/>
      <c r="I115" s="6"/>
      <c r="J115" s="16"/>
      <c r="K115" s="92"/>
    </row>
    <row r="116" spans="1:11" x14ac:dyDescent="0.25">
      <c r="A116" s="94"/>
      <c r="B116" s="60">
        <v>0.5625</v>
      </c>
      <c r="C116" s="75">
        <v>8</v>
      </c>
      <c r="D116" s="6" t="s">
        <v>1992</v>
      </c>
      <c r="E116" s="6" t="s">
        <v>1259</v>
      </c>
      <c r="F116" s="60">
        <v>0.61458333333333337</v>
      </c>
      <c r="G116" s="62" t="s">
        <v>1989</v>
      </c>
      <c r="H116" s="6" t="s">
        <v>383</v>
      </c>
      <c r="I116" s="6"/>
      <c r="J116" s="16"/>
      <c r="K116" s="92">
        <f>F116-B116</f>
        <v>5.208333333333337E-2</v>
      </c>
    </row>
    <row r="117" spans="1:11" x14ac:dyDescent="0.25">
      <c r="A117" s="94"/>
      <c r="B117" s="60"/>
      <c r="C117" s="75"/>
      <c r="D117" s="6"/>
      <c r="E117" s="6"/>
      <c r="F117" s="60"/>
      <c r="G117" s="62"/>
      <c r="H117" s="6"/>
      <c r="I117" s="6"/>
      <c r="J117" s="16"/>
      <c r="K117" s="92"/>
    </row>
    <row r="118" spans="1:11" x14ac:dyDescent="0.25">
      <c r="A118" s="94"/>
      <c r="B118" s="60">
        <v>0.83333333333333337</v>
      </c>
      <c r="C118" s="75">
        <v>30</v>
      </c>
      <c r="D118" s="6" t="s">
        <v>2003</v>
      </c>
      <c r="E118" s="6" t="s">
        <v>2004</v>
      </c>
      <c r="F118" s="60">
        <v>0.125</v>
      </c>
      <c r="G118" s="62" t="s">
        <v>2005</v>
      </c>
      <c r="H118" s="6" t="s">
        <v>1382</v>
      </c>
      <c r="I118" s="6"/>
      <c r="J118" s="16"/>
      <c r="K118" s="92">
        <v>0.25</v>
      </c>
    </row>
    <row r="119" spans="1:11" x14ac:dyDescent="0.25">
      <c r="A119" s="94"/>
      <c r="B119" s="60"/>
      <c r="C119" s="75"/>
      <c r="D119" s="6"/>
      <c r="E119" s="6"/>
      <c r="F119" s="60"/>
      <c r="G119" s="62"/>
      <c r="H119" s="6"/>
      <c r="I119" s="6"/>
      <c r="J119" s="16"/>
      <c r="K119" s="92"/>
    </row>
    <row r="120" spans="1:11" x14ac:dyDescent="0.25">
      <c r="A120" s="94"/>
      <c r="B120" s="60"/>
      <c r="C120" s="6" t="s">
        <v>2012</v>
      </c>
      <c r="D120" s="6" t="s">
        <v>2011</v>
      </c>
      <c r="E120" s="60"/>
      <c r="F120" s="62"/>
      <c r="G120" s="6" t="s">
        <v>1382</v>
      </c>
      <c r="H120" s="6" t="s">
        <v>2013</v>
      </c>
      <c r="I120" s="6"/>
      <c r="J120" s="16"/>
      <c r="K120" s="92"/>
    </row>
    <row r="121" spans="1:11" x14ac:dyDescent="0.25">
      <c r="A121" s="94"/>
      <c r="B121" s="60"/>
      <c r="C121" s="75"/>
      <c r="D121" s="6"/>
      <c r="E121" s="6"/>
      <c r="F121" s="60"/>
      <c r="G121" s="62"/>
      <c r="H121" s="6"/>
      <c r="I121" s="6"/>
      <c r="J121" s="16"/>
      <c r="K121" s="92"/>
    </row>
    <row r="122" spans="1:11" x14ac:dyDescent="0.25">
      <c r="A122" s="94"/>
      <c r="B122" s="60"/>
      <c r="C122" s="75"/>
      <c r="D122" s="6"/>
      <c r="E122" s="6"/>
      <c r="F122" s="60"/>
      <c r="G122" s="62"/>
      <c r="H122" s="6"/>
      <c r="I122" s="6"/>
      <c r="J122" s="16"/>
      <c r="K122" s="92"/>
    </row>
    <row r="123" spans="1:11" x14ac:dyDescent="0.25">
      <c r="A123" s="94">
        <v>42641</v>
      </c>
      <c r="B123" s="60"/>
      <c r="C123" s="75">
        <v>8</v>
      </c>
      <c r="D123" s="6" t="s">
        <v>1992</v>
      </c>
      <c r="E123" s="6" t="s">
        <v>1993</v>
      </c>
      <c r="F123" s="60"/>
      <c r="G123" s="62" t="s">
        <v>1995</v>
      </c>
      <c r="H123" s="6" t="s">
        <v>383</v>
      </c>
      <c r="I123" s="6"/>
      <c r="J123" s="16"/>
      <c r="K123" s="92"/>
    </row>
    <row r="124" spans="1:11" x14ac:dyDescent="0.25">
      <c r="A124" s="94"/>
      <c r="B124" s="60"/>
      <c r="C124" s="75"/>
      <c r="D124" s="6"/>
      <c r="E124" s="6"/>
      <c r="F124" s="60"/>
      <c r="G124" s="62"/>
      <c r="H124" s="6"/>
      <c r="I124" s="6"/>
      <c r="J124" s="16"/>
      <c r="K124" s="92"/>
    </row>
    <row r="125" spans="1:11" x14ac:dyDescent="0.25">
      <c r="A125" s="94"/>
      <c r="B125" s="60">
        <v>0.29166666666666669</v>
      </c>
      <c r="C125" s="75" t="s">
        <v>1996</v>
      </c>
      <c r="D125" s="6" t="s">
        <v>1998</v>
      </c>
      <c r="E125" s="6" t="s">
        <v>1999</v>
      </c>
      <c r="F125" s="60"/>
      <c r="G125" s="62" t="s">
        <v>1995</v>
      </c>
      <c r="H125" s="6"/>
      <c r="I125" s="6" t="s">
        <v>2001</v>
      </c>
      <c r="J125" s="16"/>
      <c r="K125" s="92"/>
    </row>
    <row r="126" spans="1:11" x14ac:dyDescent="0.25">
      <c r="A126" s="94"/>
      <c r="B126" s="60"/>
      <c r="C126" s="75" t="s">
        <v>1997</v>
      </c>
      <c r="D126" s="6"/>
      <c r="E126" s="6" t="s">
        <v>2000</v>
      </c>
      <c r="F126" s="60"/>
      <c r="G126" s="62"/>
      <c r="H126" s="6"/>
      <c r="I126" s="6" t="s">
        <v>2002</v>
      </c>
      <c r="J126" s="16"/>
      <c r="K126" s="92"/>
    </row>
    <row r="127" spans="1:11" x14ac:dyDescent="0.25">
      <c r="A127" s="94"/>
      <c r="B127" s="60"/>
      <c r="C127" s="75"/>
      <c r="D127" s="6"/>
      <c r="E127" s="6"/>
      <c r="F127" s="60"/>
      <c r="G127" s="62"/>
      <c r="H127" s="6"/>
      <c r="I127" s="6"/>
      <c r="J127" s="16"/>
      <c r="K127" s="92"/>
    </row>
    <row r="128" spans="1:11" x14ac:dyDescent="0.25">
      <c r="A128" s="94"/>
      <c r="B128" s="60">
        <v>0.83333333333333337</v>
      </c>
      <c r="C128" s="75">
        <v>30</v>
      </c>
      <c r="D128" s="6" t="s">
        <v>2003</v>
      </c>
      <c r="E128" s="6" t="s">
        <v>2004</v>
      </c>
      <c r="F128" s="60">
        <v>0.125</v>
      </c>
      <c r="G128" s="62" t="s">
        <v>2005</v>
      </c>
      <c r="H128" s="6" t="s">
        <v>1382</v>
      </c>
      <c r="I128" s="6"/>
      <c r="J128" s="16"/>
      <c r="K128" s="92">
        <v>0.25</v>
      </c>
    </row>
    <row r="129" spans="1:11" x14ac:dyDescent="0.25">
      <c r="A129" s="94"/>
      <c r="B129" s="60"/>
      <c r="C129" s="75"/>
      <c r="D129" s="6"/>
      <c r="E129" s="6"/>
      <c r="F129" s="60"/>
      <c r="G129" s="62"/>
      <c r="H129" s="6"/>
      <c r="I129" s="6"/>
      <c r="J129" s="16"/>
      <c r="K129" s="92"/>
    </row>
    <row r="130" spans="1:11" x14ac:dyDescent="0.25">
      <c r="A130" s="94"/>
      <c r="B130" s="60"/>
      <c r="C130" s="75"/>
      <c r="D130" s="6"/>
      <c r="E130" s="6"/>
      <c r="F130" s="60"/>
      <c r="G130" s="62"/>
      <c r="H130" s="6"/>
      <c r="I130" s="6"/>
      <c r="J130" s="16"/>
      <c r="K130" s="92"/>
    </row>
    <row r="131" spans="1:11" x14ac:dyDescent="0.25">
      <c r="A131" s="94">
        <v>42642</v>
      </c>
      <c r="B131" s="60"/>
      <c r="C131" s="75">
        <v>6</v>
      </c>
      <c r="D131" s="6" t="s">
        <v>1621</v>
      </c>
      <c r="E131" s="6" t="s">
        <v>1994</v>
      </c>
      <c r="F131" s="60"/>
      <c r="G131" s="62" t="s">
        <v>1995</v>
      </c>
      <c r="H131" s="6" t="s">
        <v>383</v>
      </c>
      <c r="I131" s="6"/>
      <c r="J131" s="16"/>
      <c r="K131" s="92"/>
    </row>
    <row r="132" spans="1:11" x14ac:dyDescent="0.25">
      <c r="A132" s="94"/>
      <c r="B132" s="60"/>
      <c r="C132" s="75">
        <v>6</v>
      </c>
      <c r="D132" s="6"/>
      <c r="E132" s="6"/>
      <c r="F132" s="60"/>
      <c r="G132" s="62"/>
      <c r="H132" s="6"/>
      <c r="I132" s="6"/>
      <c r="J132" s="16"/>
      <c r="K132" s="92"/>
    </row>
    <row r="133" spans="1:11" x14ac:dyDescent="0.25">
      <c r="A133" s="94"/>
      <c r="B133" s="60"/>
      <c r="C133" s="75"/>
      <c r="D133" s="6"/>
      <c r="E133" s="6"/>
      <c r="F133" s="60"/>
      <c r="G133" s="62"/>
      <c r="H133" s="6"/>
      <c r="I133" s="6"/>
      <c r="J133" s="16"/>
      <c r="K133" s="92"/>
    </row>
    <row r="134" spans="1:11" x14ac:dyDescent="0.25">
      <c r="A134" s="94"/>
      <c r="B134" s="61"/>
      <c r="C134" s="75" t="s">
        <v>1996</v>
      </c>
      <c r="D134" s="62" t="s">
        <v>2007</v>
      </c>
      <c r="E134" s="62" t="s">
        <v>2008</v>
      </c>
      <c r="F134" s="61">
        <v>0.71875</v>
      </c>
      <c r="G134" s="6" t="s">
        <v>2009</v>
      </c>
      <c r="H134" s="6" t="s">
        <v>2010</v>
      </c>
      <c r="I134" s="133" t="s">
        <v>2014</v>
      </c>
      <c r="J134" s="16"/>
      <c r="K134" s="92"/>
    </row>
    <row r="135" spans="1:11" s="125" customFormat="1" x14ac:dyDescent="0.25">
      <c r="A135" s="94"/>
      <c r="B135" s="61"/>
      <c r="C135" s="90" t="s">
        <v>2006</v>
      </c>
      <c r="D135" s="6"/>
      <c r="E135" s="6"/>
      <c r="F135" s="61"/>
      <c r="G135" s="6"/>
      <c r="H135" s="6"/>
      <c r="I135" s="134">
        <v>42610</v>
      </c>
      <c r="J135" s="86"/>
      <c r="K135" s="129"/>
    </row>
    <row r="136" spans="1:11" s="125" customFormat="1" x14ac:dyDescent="0.25">
      <c r="A136" s="94"/>
      <c r="B136" s="61"/>
      <c r="C136" s="75"/>
      <c r="D136" s="6"/>
      <c r="E136" s="6"/>
      <c r="F136" s="61"/>
      <c r="G136" s="6"/>
      <c r="H136" s="6"/>
      <c r="I136" s="6"/>
      <c r="J136" s="86"/>
      <c r="K136" s="124"/>
    </row>
    <row r="137" spans="1:11" s="125" customFormat="1" x14ac:dyDescent="0.25">
      <c r="A137" s="94"/>
      <c r="B137" s="61"/>
      <c r="C137" s="138">
        <f>COUNT(C4:C135)</f>
        <v>67</v>
      </c>
      <c r="D137" s="6"/>
      <c r="E137" s="6"/>
      <c r="F137" s="61"/>
      <c r="G137" s="6"/>
      <c r="H137" s="6"/>
      <c r="I137" s="6"/>
      <c r="J137" s="136" t="s">
        <v>2034</v>
      </c>
      <c r="K137" s="137">
        <f>SUM(K3:K135)</f>
        <v>6.0590277777777777</v>
      </c>
    </row>
    <row r="138" spans="1:11" s="125" customFormat="1" x14ac:dyDescent="0.25">
      <c r="A138" s="94"/>
      <c r="B138" s="61"/>
      <c r="C138" s="75"/>
      <c r="D138" s="6"/>
      <c r="E138" s="6"/>
      <c r="F138" s="61"/>
      <c r="G138" s="6"/>
      <c r="H138" s="6"/>
      <c r="I138" s="6"/>
      <c r="J138" s="86"/>
      <c r="K138" s="124"/>
    </row>
    <row r="139" spans="1:11" s="125" customFormat="1" x14ac:dyDescent="0.25">
      <c r="A139" s="94"/>
      <c r="B139" s="61"/>
      <c r="C139" s="75"/>
      <c r="D139" s="6"/>
      <c r="E139" s="6"/>
      <c r="F139" s="61"/>
      <c r="G139" s="6"/>
      <c r="H139" s="6"/>
      <c r="I139" s="6"/>
      <c r="J139" s="86"/>
      <c r="K139" s="124"/>
    </row>
    <row r="140" spans="1:11" s="125" customFormat="1" x14ac:dyDescent="0.25">
      <c r="A140" s="94"/>
      <c r="B140" s="61"/>
      <c r="C140" s="75"/>
      <c r="D140" s="6"/>
      <c r="E140" s="6"/>
      <c r="F140" s="61"/>
      <c r="G140" s="6"/>
      <c r="H140" s="6"/>
      <c r="I140" s="6"/>
      <c r="J140" s="86"/>
      <c r="K140" s="124"/>
    </row>
    <row r="141" spans="1:11" s="125" customFormat="1" x14ac:dyDescent="0.25">
      <c r="A141" s="94"/>
      <c r="B141" s="61"/>
      <c r="C141" s="75"/>
      <c r="D141" s="6"/>
      <c r="E141" s="6"/>
      <c r="F141" s="61"/>
      <c r="G141" s="6"/>
      <c r="H141" s="6"/>
      <c r="I141" s="6"/>
      <c r="J141" s="86"/>
      <c r="K141" s="124"/>
    </row>
    <row r="142" spans="1:11" s="125" customFormat="1" x14ac:dyDescent="0.25">
      <c r="A142" s="121"/>
      <c r="B142" s="122"/>
      <c r="C142" s="123"/>
      <c r="D142" s="86"/>
      <c r="E142" s="86"/>
      <c r="F142" s="122"/>
      <c r="G142" s="86"/>
      <c r="H142" s="86"/>
      <c r="I142" s="86"/>
      <c r="J142" s="86"/>
      <c r="K142" s="124"/>
    </row>
    <row r="143" spans="1:11" s="125" customFormat="1" x14ac:dyDescent="0.25">
      <c r="A143" s="121"/>
      <c r="B143" s="122"/>
      <c r="C143" s="123"/>
      <c r="D143" s="86"/>
      <c r="E143" s="86"/>
      <c r="F143" s="122"/>
      <c r="G143" s="86"/>
      <c r="H143" s="86"/>
      <c r="I143" s="86"/>
      <c r="J143" s="86"/>
      <c r="K143" s="124"/>
    </row>
    <row r="144" spans="1:11" s="125" customFormat="1" x14ac:dyDescent="0.25">
      <c r="A144" s="121"/>
      <c r="B144" s="122"/>
      <c r="C144" s="123"/>
      <c r="D144" s="86"/>
      <c r="E144" s="86"/>
      <c r="F144" s="122"/>
      <c r="G144" s="86"/>
      <c r="H144" s="86"/>
      <c r="I144" s="86"/>
      <c r="J144" s="86"/>
      <c r="K144" s="124"/>
    </row>
    <row r="145" spans="1:11" s="125" customFormat="1" x14ac:dyDescent="0.25">
      <c r="A145" s="121"/>
      <c r="B145" s="122"/>
      <c r="C145" s="123"/>
      <c r="D145" s="86"/>
      <c r="E145" s="86"/>
      <c r="F145" s="122"/>
      <c r="G145" s="126"/>
      <c r="H145" s="86"/>
      <c r="I145" s="127"/>
      <c r="J145" s="86"/>
      <c r="K145" s="124"/>
    </row>
    <row r="146" spans="1:11" s="125" customFormat="1" x14ac:dyDescent="0.25">
      <c r="A146" s="121"/>
      <c r="B146" s="122"/>
      <c r="C146" s="123"/>
      <c r="D146" s="86"/>
      <c r="E146" s="86"/>
      <c r="F146" s="122"/>
      <c r="G146" s="86"/>
      <c r="H146" s="86"/>
      <c r="I146" s="86"/>
      <c r="J146" s="86"/>
      <c r="K146" s="124"/>
    </row>
    <row r="147" spans="1:11" s="125" customFormat="1" x14ac:dyDescent="0.25">
      <c r="A147" s="121"/>
      <c r="B147" s="122"/>
      <c r="C147" s="123"/>
      <c r="D147" s="86"/>
      <c r="E147" s="86"/>
      <c r="F147" s="122"/>
      <c r="G147" s="86"/>
      <c r="H147" s="86"/>
      <c r="I147" s="86"/>
      <c r="J147" s="86"/>
      <c r="K147" s="124"/>
    </row>
    <row r="148" spans="1:11" s="125" customFormat="1" x14ac:dyDescent="0.25">
      <c r="A148" s="121"/>
      <c r="B148" s="122"/>
      <c r="C148" s="123"/>
      <c r="D148" s="86"/>
      <c r="E148" s="86"/>
      <c r="F148" s="122"/>
      <c r="G148" s="126"/>
      <c r="H148" s="86"/>
      <c r="I148" s="127"/>
      <c r="J148" s="86"/>
      <c r="K148" s="124"/>
    </row>
    <row r="149" spans="1:11" s="125" customFormat="1" x14ac:dyDescent="0.25">
      <c r="A149" s="121"/>
      <c r="B149" s="122"/>
      <c r="C149" s="123"/>
      <c r="D149" s="86"/>
      <c r="E149" s="86"/>
      <c r="F149" s="122"/>
      <c r="G149" s="86"/>
      <c r="H149" s="86"/>
      <c r="I149" s="86"/>
      <c r="J149" s="86"/>
      <c r="K149" s="124"/>
    </row>
    <row r="150" spans="1:11" s="125" customFormat="1" x14ac:dyDescent="0.25">
      <c r="A150" s="121"/>
      <c r="B150" s="122"/>
      <c r="C150" s="123"/>
      <c r="D150" s="86"/>
      <c r="E150" s="86"/>
      <c r="F150" s="122"/>
      <c r="G150" s="86"/>
      <c r="H150" s="86"/>
      <c r="I150" s="86"/>
      <c r="J150" s="86"/>
      <c r="K150" s="124"/>
    </row>
    <row r="151" spans="1:11" s="125" customFormat="1" x14ac:dyDescent="0.25">
      <c r="A151" s="121"/>
      <c r="B151" s="122"/>
      <c r="C151" s="123"/>
      <c r="D151" s="86"/>
      <c r="E151" s="86"/>
      <c r="F151" s="122"/>
      <c r="G151" s="86"/>
      <c r="H151" s="86"/>
      <c r="I151" s="86"/>
      <c r="J151" s="86"/>
      <c r="K151" s="124"/>
    </row>
    <row r="152" spans="1:11" s="125" customFormat="1" x14ac:dyDescent="0.25">
      <c r="A152" s="121"/>
      <c r="B152" s="122"/>
      <c r="C152" s="123"/>
      <c r="D152" s="86"/>
      <c r="E152" s="86"/>
      <c r="F152" s="122"/>
      <c r="G152" s="86"/>
      <c r="H152" s="86"/>
      <c r="I152" s="86"/>
      <c r="J152" s="86"/>
      <c r="K152" s="124"/>
    </row>
    <row r="153" spans="1:11" s="125" customFormat="1" x14ac:dyDescent="0.25">
      <c r="A153" s="121"/>
      <c r="B153" s="122"/>
      <c r="C153" s="123"/>
      <c r="D153" s="86"/>
      <c r="E153" s="86"/>
      <c r="F153" s="122"/>
      <c r="G153" s="86"/>
      <c r="H153" s="86"/>
      <c r="I153" s="86"/>
      <c r="J153" s="86"/>
      <c r="K153" s="124"/>
    </row>
    <row r="154" spans="1:11" s="125" customFormat="1" x14ac:dyDescent="0.25">
      <c r="A154" s="121"/>
      <c r="B154" s="122"/>
      <c r="C154" s="123"/>
      <c r="D154" s="86"/>
      <c r="E154" s="86"/>
      <c r="F154" s="122"/>
      <c r="G154" s="86"/>
      <c r="H154" s="86"/>
      <c r="I154" s="86"/>
      <c r="J154" s="86"/>
      <c r="K154" s="124"/>
    </row>
    <row r="155" spans="1:11" s="125" customFormat="1" x14ac:dyDescent="0.25">
      <c r="A155" s="121"/>
      <c r="B155" s="122"/>
      <c r="C155" s="123"/>
      <c r="D155" s="86"/>
      <c r="E155" s="86"/>
      <c r="F155" s="122"/>
      <c r="G155" s="86"/>
      <c r="H155" s="86"/>
      <c r="I155" s="86"/>
      <c r="J155" s="86"/>
      <c r="K155" s="124"/>
    </row>
    <row r="156" spans="1:11" s="125" customFormat="1" x14ac:dyDescent="0.25">
      <c r="A156" s="121"/>
      <c r="B156" s="122"/>
      <c r="C156" s="123"/>
      <c r="D156" s="86"/>
      <c r="E156" s="86"/>
      <c r="F156" s="122"/>
      <c r="G156" s="86"/>
      <c r="H156" s="86"/>
      <c r="I156" s="86"/>
      <c r="J156" s="86"/>
      <c r="K156" s="124"/>
    </row>
    <row r="157" spans="1:11" s="125" customFormat="1" x14ac:dyDescent="0.25">
      <c r="A157" s="121"/>
      <c r="B157" s="122"/>
      <c r="C157" s="123"/>
      <c r="D157" s="86"/>
      <c r="E157" s="86"/>
      <c r="F157" s="122"/>
      <c r="G157" s="86"/>
      <c r="H157" s="86"/>
      <c r="I157" s="86"/>
      <c r="J157" s="86"/>
      <c r="K157" s="124"/>
    </row>
    <row r="158" spans="1:11" s="125" customFormat="1" x14ac:dyDescent="0.25">
      <c r="A158" s="121"/>
      <c r="B158" s="122"/>
      <c r="C158" s="123"/>
      <c r="D158" s="86"/>
      <c r="E158" s="86"/>
      <c r="F158" s="122"/>
      <c r="G158" s="86"/>
      <c r="H158" s="86"/>
      <c r="I158" s="86"/>
      <c r="J158" s="86"/>
      <c r="K158" s="124"/>
    </row>
    <row r="159" spans="1:11" s="125" customFormat="1" x14ac:dyDescent="0.25">
      <c r="A159" s="121"/>
      <c r="B159" s="122"/>
      <c r="C159" s="123"/>
      <c r="D159" s="86"/>
      <c r="E159" s="86"/>
      <c r="F159" s="122"/>
      <c r="G159" s="86"/>
      <c r="H159" s="86"/>
      <c r="I159" s="86"/>
      <c r="J159" s="86"/>
      <c r="K159" s="124"/>
    </row>
    <row r="160" spans="1:11" s="125" customFormat="1" x14ac:dyDescent="0.25">
      <c r="A160" s="121"/>
      <c r="B160" s="122"/>
      <c r="C160" s="123"/>
      <c r="D160" s="86"/>
      <c r="E160" s="86"/>
      <c r="F160" s="122"/>
      <c r="G160" s="86"/>
      <c r="H160" s="86"/>
      <c r="I160" s="86"/>
      <c r="J160" s="86"/>
      <c r="K160" s="124"/>
    </row>
    <row r="161" spans="1:12" s="125" customFormat="1" x14ac:dyDescent="0.25">
      <c r="A161" s="121"/>
      <c r="B161" s="122"/>
      <c r="C161" s="123"/>
      <c r="D161" s="86"/>
      <c r="E161" s="86"/>
      <c r="F161" s="122"/>
      <c r="G161" s="86"/>
      <c r="H161" s="86"/>
      <c r="I161" s="86"/>
      <c r="J161" s="86"/>
      <c r="K161" s="124"/>
    </row>
    <row r="162" spans="1:12" s="125" customFormat="1" x14ac:dyDescent="0.25">
      <c r="A162" s="121"/>
      <c r="B162" s="122"/>
      <c r="C162" s="123"/>
      <c r="D162" s="86"/>
      <c r="E162" s="86"/>
      <c r="F162" s="122"/>
      <c r="G162" s="86"/>
      <c r="H162" s="86"/>
      <c r="I162" s="86"/>
      <c r="J162" s="86"/>
      <c r="K162" s="124"/>
    </row>
    <row r="163" spans="1:12" s="125" customFormat="1" x14ac:dyDescent="0.25">
      <c r="A163" s="121"/>
      <c r="B163" s="122"/>
      <c r="C163" s="123"/>
      <c r="D163" s="86"/>
      <c r="E163" s="86"/>
      <c r="F163" s="122"/>
      <c r="G163" s="86"/>
      <c r="H163" s="86"/>
      <c r="I163" s="86"/>
      <c r="J163" s="86"/>
      <c r="K163" s="124"/>
    </row>
    <row r="164" spans="1:12" s="125" customFormat="1" x14ac:dyDescent="0.25">
      <c r="A164" s="121"/>
      <c r="B164" s="122"/>
      <c r="C164" s="123"/>
      <c r="D164" s="86"/>
      <c r="E164" s="86"/>
      <c r="F164" s="122"/>
      <c r="G164" s="86"/>
      <c r="H164" s="86"/>
      <c r="I164" s="86"/>
      <c r="J164" s="86"/>
      <c r="K164" s="124"/>
    </row>
    <row r="165" spans="1:12" s="125" customFormat="1" x14ac:dyDescent="0.25">
      <c r="A165" s="121"/>
      <c r="B165" s="122"/>
      <c r="C165" s="123"/>
      <c r="D165" s="86"/>
      <c r="E165" s="86"/>
      <c r="F165" s="122"/>
      <c r="G165" s="86"/>
      <c r="H165" s="86"/>
      <c r="I165" s="86"/>
      <c r="J165" s="86"/>
      <c r="K165" s="124"/>
      <c r="L165" s="124"/>
    </row>
    <row r="166" spans="1:12" s="125" customFormat="1" x14ac:dyDescent="0.25">
      <c r="A166" s="121"/>
      <c r="B166" s="122"/>
      <c r="C166" s="123"/>
      <c r="D166" s="86"/>
      <c r="E166" s="86"/>
      <c r="F166" s="122"/>
      <c r="G166" s="86"/>
      <c r="H166" s="86"/>
      <c r="I166" s="86"/>
      <c r="J166" s="86"/>
      <c r="K166" s="124"/>
      <c r="L166" s="86"/>
    </row>
    <row r="167" spans="1:12" s="125" customFormat="1" x14ac:dyDescent="0.25">
      <c r="A167" s="121"/>
      <c r="B167" s="122"/>
      <c r="C167" s="123"/>
      <c r="D167" s="86"/>
      <c r="E167" s="86"/>
      <c r="F167" s="122"/>
      <c r="G167" s="86"/>
      <c r="H167" s="86"/>
      <c r="I167" s="86"/>
      <c r="J167" s="86"/>
      <c r="K167" s="124"/>
      <c r="L167" s="124"/>
    </row>
    <row r="168" spans="1:12" s="125" customFormat="1" x14ac:dyDescent="0.25">
      <c r="A168" s="121"/>
      <c r="B168" s="122"/>
      <c r="C168" s="123"/>
      <c r="D168" s="86"/>
      <c r="E168" s="86"/>
      <c r="F168" s="122"/>
      <c r="G168" s="86"/>
      <c r="H168" s="86"/>
      <c r="I168" s="86"/>
      <c r="J168" s="86"/>
      <c r="K168" s="124"/>
      <c r="L168" s="86"/>
    </row>
    <row r="169" spans="1:12" s="125" customFormat="1" x14ac:dyDescent="0.25">
      <c r="A169" s="121"/>
      <c r="B169" s="122"/>
      <c r="C169" s="123"/>
      <c r="D169" s="86"/>
      <c r="E169" s="86"/>
      <c r="F169" s="122"/>
      <c r="G169" s="86"/>
      <c r="H169" s="86"/>
      <c r="I169" s="86"/>
      <c r="J169" s="86"/>
      <c r="K169" s="124"/>
      <c r="L169" s="124"/>
    </row>
    <row r="170" spans="1:12" s="125" customFormat="1" x14ac:dyDescent="0.25">
      <c r="A170" s="121"/>
      <c r="B170" s="122"/>
      <c r="C170" s="123"/>
      <c r="D170" s="86"/>
      <c r="E170" s="86"/>
      <c r="F170" s="122"/>
      <c r="G170" s="86"/>
      <c r="H170" s="86"/>
      <c r="I170" s="86"/>
      <c r="J170" s="86"/>
      <c r="K170" s="124"/>
      <c r="L170" s="86"/>
    </row>
    <row r="171" spans="1:12" s="125" customFormat="1" x14ac:dyDescent="0.25">
      <c r="A171" s="121"/>
      <c r="B171" s="122"/>
      <c r="C171" s="123"/>
      <c r="D171" s="86"/>
      <c r="E171" s="86"/>
      <c r="F171" s="122"/>
      <c r="G171" s="86"/>
      <c r="H171" s="86"/>
      <c r="I171" s="86"/>
      <c r="J171" s="86"/>
      <c r="K171" s="124"/>
      <c r="L171" s="124"/>
    </row>
    <row r="172" spans="1:12" s="125" customFormat="1" x14ac:dyDescent="0.25">
      <c r="A172" s="121"/>
      <c r="B172" s="122"/>
      <c r="C172" s="123"/>
      <c r="D172" s="86"/>
      <c r="E172" s="86"/>
      <c r="F172" s="122"/>
      <c r="G172" s="86"/>
      <c r="H172" s="86"/>
      <c r="I172" s="86"/>
      <c r="J172" s="86"/>
      <c r="K172" s="124"/>
      <c r="L172" s="86"/>
    </row>
    <row r="173" spans="1:12" s="125" customFormat="1" x14ac:dyDescent="0.25">
      <c r="A173" s="121"/>
      <c r="B173" s="122"/>
      <c r="C173" s="123"/>
      <c r="D173" s="86"/>
      <c r="E173" s="86"/>
      <c r="F173" s="122"/>
      <c r="G173" s="86"/>
      <c r="H173" s="86"/>
      <c r="I173" s="86"/>
      <c r="J173" s="86"/>
      <c r="K173" s="124"/>
      <c r="L173" s="124"/>
    </row>
    <row r="174" spans="1:12" s="125" customFormat="1" x14ac:dyDescent="0.25">
      <c r="A174" s="121"/>
      <c r="B174" s="122"/>
      <c r="C174" s="123"/>
      <c r="D174" s="86"/>
      <c r="E174" s="86"/>
      <c r="F174" s="122"/>
      <c r="G174" s="86"/>
      <c r="H174" s="86"/>
      <c r="I174" s="86"/>
      <c r="J174" s="86"/>
      <c r="K174" s="124"/>
      <c r="L174" s="86"/>
    </row>
    <row r="175" spans="1:12" s="125" customFormat="1" x14ac:dyDescent="0.25">
      <c r="A175" s="121"/>
      <c r="B175" s="122"/>
      <c r="C175" s="123"/>
      <c r="D175" s="86"/>
      <c r="E175" s="86"/>
      <c r="F175" s="122"/>
      <c r="G175" s="86"/>
      <c r="H175" s="86"/>
      <c r="I175" s="86"/>
      <c r="J175" s="86"/>
      <c r="K175" s="124"/>
      <c r="L175" s="124"/>
    </row>
    <row r="176" spans="1:12" s="125" customFormat="1" x14ac:dyDescent="0.25">
      <c r="A176" s="121"/>
      <c r="B176" s="122"/>
      <c r="C176" s="123"/>
      <c r="D176" s="86"/>
      <c r="E176" s="86"/>
      <c r="F176" s="122"/>
      <c r="G176" s="86"/>
      <c r="H176" s="86"/>
      <c r="I176" s="86"/>
      <c r="J176" s="86"/>
      <c r="K176" s="124"/>
      <c r="L176" s="86"/>
    </row>
    <row r="177" spans="1:12" s="125" customFormat="1" x14ac:dyDescent="0.25">
      <c r="A177" s="121"/>
      <c r="B177" s="122"/>
      <c r="C177" s="123"/>
      <c r="D177" s="86"/>
      <c r="E177" s="86"/>
      <c r="F177" s="122"/>
      <c r="G177" s="86"/>
      <c r="H177" s="86"/>
      <c r="I177" s="86"/>
      <c r="J177" s="86"/>
      <c r="K177" s="124"/>
      <c r="L177" s="124"/>
    </row>
    <row r="178" spans="1:12" s="125" customFormat="1" x14ac:dyDescent="0.25">
      <c r="A178" s="121"/>
      <c r="B178" s="122"/>
      <c r="C178" s="123"/>
      <c r="D178" s="86"/>
      <c r="E178" s="86"/>
      <c r="F178" s="122"/>
      <c r="G178" s="86"/>
      <c r="H178" s="86"/>
      <c r="I178" s="86"/>
      <c r="J178" s="86"/>
      <c r="K178" s="124"/>
      <c r="L178" s="86"/>
    </row>
    <row r="179" spans="1:12" s="125" customFormat="1" x14ac:dyDescent="0.25">
      <c r="A179" s="121"/>
      <c r="B179" s="122"/>
      <c r="C179" s="123"/>
      <c r="D179" s="86"/>
      <c r="E179" s="86"/>
      <c r="F179" s="122"/>
      <c r="G179" s="86"/>
      <c r="H179" s="86"/>
      <c r="I179" s="86"/>
      <c r="J179" s="86"/>
      <c r="K179" s="124"/>
      <c r="L179" s="124"/>
    </row>
    <row r="180" spans="1:12" s="125" customFormat="1" x14ac:dyDescent="0.25">
      <c r="A180" s="121"/>
      <c r="B180" s="122"/>
      <c r="C180" s="123"/>
      <c r="D180" s="86"/>
      <c r="E180" s="86"/>
      <c r="F180" s="122"/>
      <c r="G180" s="86"/>
      <c r="H180" s="86"/>
      <c r="I180" s="86"/>
      <c r="J180" s="86"/>
      <c r="K180" s="124"/>
      <c r="L180" s="86"/>
    </row>
    <row r="181" spans="1:12" s="125" customFormat="1" x14ac:dyDescent="0.25">
      <c r="A181" s="121"/>
      <c r="B181" s="122"/>
      <c r="C181" s="123"/>
      <c r="D181" s="86"/>
      <c r="E181" s="86"/>
      <c r="F181" s="122"/>
      <c r="G181" s="86"/>
      <c r="H181" s="86"/>
      <c r="I181" s="86"/>
      <c r="J181" s="86"/>
      <c r="K181" s="124"/>
      <c r="L181" s="124"/>
    </row>
    <row r="182" spans="1:12" s="125" customFormat="1" x14ac:dyDescent="0.25">
      <c r="A182" s="121"/>
      <c r="B182" s="122"/>
      <c r="C182" s="123"/>
      <c r="D182" s="86"/>
      <c r="E182" s="86"/>
      <c r="F182" s="122"/>
      <c r="G182" s="86"/>
      <c r="H182" s="86"/>
      <c r="I182" s="86"/>
      <c r="J182" s="86"/>
      <c r="K182" s="124"/>
      <c r="L182" s="86"/>
    </row>
    <row r="183" spans="1:12" s="125" customFormat="1" x14ac:dyDescent="0.25">
      <c r="A183" s="121"/>
      <c r="B183" s="122"/>
      <c r="C183" s="123"/>
      <c r="D183" s="86"/>
      <c r="E183" s="86"/>
      <c r="F183" s="122"/>
      <c r="G183" s="86"/>
      <c r="H183" s="86"/>
      <c r="I183" s="86"/>
      <c r="J183" s="86"/>
      <c r="K183" s="124"/>
      <c r="L183" s="124"/>
    </row>
    <row r="184" spans="1:12" s="125" customFormat="1" x14ac:dyDescent="0.25">
      <c r="A184" s="121"/>
      <c r="B184" s="122"/>
      <c r="C184" s="123"/>
      <c r="D184" s="86"/>
      <c r="E184" s="86"/>
      <c r="F184" s="122"/>
      <c r="G184" s="86"/>
      <c r="H184" s="86"/>
      <c r="I184" s="86"/>
      <c r="J184" s="86"/>
      <c r="K184" s="124"/>
      <c r="L184" s="86"/>
    </row>
    <row r="185" spans="1:12" s="125" customFormat="1" x14ac:dyDescent="0.25">
      <c r="A185" s="121"/>
      <c r="B185" s="122"/>
      <c r="C185" s="123"/>
      <c r="D185" s="86"/>
      <c r="E185" s="86"/>
      <c r="F185" s="122"/>
      <c r="G185" s="86"/>
      <c r="H185" s="86"/>
      <c r="I185" s="86"/>
      <c r="J185" s="86"/>
      <c r="K185" s="124"/>
      <c r="L185" s="124"/>
    </row>
    <row r="186" spans="1:12" s="125" customFormat="1" x14ac:dyDescent="0.25">
      <c r="A186" s="121"/>
      <c r="B186" s="122"/>
      <c r="C186" s="123"/>
      <c r="D186" s="86"/>
      <c r="E186" s="86"/>
      <c r="F186" s="122"/>
      <c r="G186" s="86"/>
      <c r="H186" s="86"/>
      <c r="I186" s="86"/>
      <c r="J186" s="86"/>
      <c r="K186" s="124"/>
      <c r="L186" s="86"/>
    </row>
    <row r="187" spans="1:12" s="125" customFormat="1" x14ac:dyDescent="0.25">
      <c r="A187" s="121"/>
      <c r="B187" s="122"/>
      <c r="C187" s="123"/>
      <c r="D187" s="86"/>
      <c r="E187" s="86"/>
      <c r="F187" s="122"/>
      <c r="G187" s="86"/>
      <c r="H187" s="86"/>
      <c r="I187" s="86"/>
      <c r="J187" s="86"/>
      <c r="K187" s="124"/>
      <c r="L187" s="124"/>
    </row>
    <row r="188" spans="1:12" s="125" customFormat="1" x14ac:dyDescent="0.25">
      <c r="A188" s="121"/>
      <c r="B188" s="122"/>
      <c r="C188" s="123"/>
      <c r="D188" s="86"/>
      <c r="E188" s="86"/>
      <c r="F188" s="122"/>
      <c r="G188" s="86"/>
      <c r="H188" s="86"/>
      <c r="I188" s="86"/>
      <c r="J188" s="86"/>
      <c r="K188" s="124"/>
      <c r="L188" s="86"/>
    </row>
    <row r="189" spans="1:12" s="125" customFormat="1" x14ac:dyDescent="0.25">
      <c r="A189" s="121"/>
      <c r="B189" s="122"/>
      <c r="C189" s="123"/>
      <c r="D189" s="86"/>
      <c r="E189" s="86"/>
      <c r="F189" s="122"/>
      <c r="G189" s="86"/>
      <c r="H189" s="86"/>
      <c r="I189" s="86"/>
      <c r="J189" s="86"/>
      <c r="K189" s="124"/>
      <c r="L189" s="124"/>
    </row>
    <row r="190" spans="1:12" s="125" customFormat="1" x14ac:dyDescent="0.25">
      <c r="A190" s="121"/>
      <c r="B190" s="122"/>
      <c r="C190" s="123"/>
      <c r="D190" s="86"/>
      <c r="E190" s="86"/>
      <c r="F190" s="122"/>
      <c r="G190" s="86"/>
      <c r="H190" s="86"/>
      <c r="I190" s="86"/>
      <c r="J190" s="86"/>
      <c r="K190" s="124"/>
      <c r="L190" s="86"/>
    </row>
    <row r="191" spans="1:12" s="125" customFormat="1" x14ac:dyDescent="0.25">
      <c r="A191" s="121"/>
      <c r="B191" s="122"/>
      <c r="C191" s="123"/>
      <c r="D191" s="86"/>
      <c r="E191" s="86"/>
      <c r="F191" s="122"/>
      <c r="G191" s="86"/>
      <c r="H191" s="86"/>
      <c r="I191" s="86"/>
      <c r="J191" s="86"/>
      <c r="K191" s="124"/>
      <c r="L191" s="86"/>
    </row>
    <row r="192" spans="1:12" s="125" customFormat="1" x14ac:dyDescent="0.25">
      <c r="A192" s="121"/>
      <c r="B192" s="122"/>
      <c r="C192" s="123"/>
      <c r="D192" s="86"/>
      <c r="E192" s="86"/>
      <c r="F192" s="122"/>
      <c r="G192" s="86"/>
      <c r="H192" s="86"/>
      <c r="I192" s="86"/>
      <c r="J192" s="86"/>
      <c r="K192" s="124"/>
      <c r="L192" s="86"/>
    </row>
    <row r="193" spans="1:12" s="125" customFormat="1" x14ac:dyDescent="0.25">
      <c r="A193" s="121"/>
      <c r="B193" s="122"/>
      <c r="C193" s="123"/>
      <c r="D193" s="86"/>
      <c r="E193" s="86"/>
      <c r="F193" s="122"/>
      <c r="G193" s="86"/>
      <c r="H193" s="86"/>
      <c r="I193" s="86"/>
      <c r="J193" s="86"/>
      <c r="K193" s="124"/>
      <c r="L193" s="86"/>
    </row>
    <row r="194" spans="1:12" s="125" customFormat="1" x14ac:dyDescent="0.25">
      <c r="A194" s="121"/>
      <c r="B194" s="122"/>
      <c r="C194" s="123"/>
      <c r="D194" s="86"/>
      <c r="E194" s="86"/>
      <c r="F194" s="122"/>
      <c r="G194" s="86"/>
      <c r="H194" s="86"/>
      <c r="I194" s="86"/>
      <c r="J194" s="86"/>
      <c r="K194" s="124"/>
      <c r="L194" s="86"/>
    </row>
    <row r="195" spans="1:12" s="125" customFormat="1" x14ac:dyDescent="0.25">
      <c r="A195" s="121"/>
      <c r="B195" s="122"/>
      <c r="C195" s="123"/>
      <c r="D195" s="86"/>
      <c r="E195" s="86"/>
      <c r="F195" s="122"/>
      <c r="G195" s="86"/>
      <c r="H195" s="86"/>
      <c r="I195" s="86"/>
      <c r="J195" s="86"/>
      <c r="K195" s="124"/>
      <c r="L195" s="86"/>
    </row>
    <row r="196" spans="1:12" s="125" customFormat="1" x14ac:dyDescent="0.25">
      <c r="A196" s="121"/>
      <c r="B196" s="122"/>
      <c r="C196" s="123"/>
      <c r="D196" s="86"/>
      <c r="E196" s="86"/>
      <c r="F196" s="122"/>
      <c r="G196" s="86"/>
      <c r="H196" s="86"/>
      <c r="I196" s="86"/>
      <c r="J196" s="86"/>
      <c r="K196" s="124"/>
      <c r="L196" s="86"/>
    </row>
    <row r="197" spans="1:12" s="125" customFormat="1" x14ac:dyDescent="0.25">
      <c r="A197" s="121"/>
      <c r="B197" s="122"/>
      <c r="C197" s="123"/>
      <c r="D197" s="86"/>
      <c r="E197" s="86"/>
      <c r="F197" s="122"/>
      <c r="G197" s="86"/>
      <c r="H197" s="86"/>
      <c r="I197" s="86"/>
      <c r="J197" s="86"/>
      <c r="K197" s="124"/>
      <c r="L197" s="86"/>
    </row>
    <row r="198" spans="1:12" s="125" customFormat="1" x14ac:dyDescent="0.25">
      <c r="A198" s="121"/>
      <c r="B198" s="122"/>
      <c r="C198" s="123"/>
      <c r="D198" s="86"/>
      <c r="E198" s="86"/>
      <c r="F198" s="122"/>
      <c r="G198" s="86"/>
      <c r="H198" s="86"/>
      <c r="I198" s="86"/>
      <c r="J198" s="86"/>
      <c r="K198" s="124"/>
      <c r="L198" s="86"/>
    </row>
    <row r="199" spans="1:12" s="125" customFormat="1" x14ac:dyDescent="0.25">
      <c r="A199" s="121"/>
      <c r="B199" s="122"/>
      <c r="C199" s="123"/>
      <c r="D199" s="86"/>
      <c r="E199" s="86"/>
      <c r="F199" s="122"/>
      <c r="G199" s="86"/>
      <c r="H199" s="86"/>
      <c r="I199" s="86"/>
      <c r="J199" s="86"/>
      <c r="K199" s="124"/>
      <c r="L199" s="86"/>
    </row>
    <row r="200" spans="1:12" s="125" customFormat="1" x14ac:dyDescent="0.25">
      <c r="A200" s="121"/>
      <c r="B200" s="122"/>
      <c r="C200" s="123"/>
      <c r="D200" s="86"/>
      <c r="E200" s="86"/>
      <c r="F200" s="122"/>
      <c r="G200" s="86"/>
      <c r="H200" s="86"/>
      <c r="I200" s="86"/>
      <c r="J200" s="86"/>
      <c r="K200" s="124"/>
    </row>
    <row r="201" spans="1:12" s="125" customFormat="1" x14ac:dyDescent="0.25">
      <c r="A201" s="121"/>
      <c r="B201" s="122"/>
      <c r="C201" s="123"/>
      <c r="D201" s="86"/>
      <c r="E201" s="86"/>
      <c r="F201" s="122"/>
      <c r="G201" s="86"/>
      <c r="H201" s="86"/>
      <c r="I201" s="86"/>
      <c r="J201" s="86"/>
      <c r="K201" s="124"/>
    </row>
    <row r="202" spans="1:12" s="125" customFormat="1" x14ac:dyDescent="0.25">
      <c r="A202" s="121"/>
      <c r="B202" s="122"/>
      <c r="C202" s="123"/>
      <c r="D202" s="86"/>
      <c r="E202" s="86"/>
      <c r="F202" s="122"/>
      <c r="G202" s="86"/>
      <c r="H202" s="86"/>
      <c r="I202" s="86"/>
      <c r="J202" s="86"/>
      <c r="K202" s="124"/>
    </row>
    <row r="203" spans="1:12" s="125" customFormat="1" x14ac:dyDescent="0.25">
      <c r="A203" s="121"/>
      <c r="B203" s="122"/>
      <c r="C203" s="123"/>
      <c r="D203" s="86"/>
      <c r="E203" s="86"/>
      <c r="F203" s="122"/>
      <c r="G203" s="86"/>
      <c r="H203" s="86"/>
      <c r="I203" s="86"/>
      <c r="J203" s="86"/>
      <c r="K203" s="124"/>
    </row>
    <row r="204" spans="1:12" s="125" customFormat="1" x14ac:dyDescent="0.25">
      <c r="A204" s="121"/>
      <c r="B204" s="122"/>
      <c r="C204" s="123"/>
      <c r="D204" s="86"/>
      <c r="E204" s="86"/>
      <c r="F204" s="122"/>
      <c r="G204" s="86"/>
      <c r="H204" s="86"/>
      <c r="I204" s="86"/>
      <c r="J204" s="86"/>
      <c r="K204" s="124"/>
    </row>
    <row r="205" spans="1:12" s="125" customFormat="1" x14ac:dyDescent="0.25">
      <c r="A205" s="121"/>
      <c r="B205" s="122"/>
      <c r="C205" s="123"/>
      <c r="D205" s="86"/>
      <c r="E205" s="86"/>
      <c r="F205" s="122"/>
      <c r="G205" s="86"/>
      <c r="H205" s="86"/>
      <c r="I205" s="86"/>
      <c r="J205" s="86"/>
      <c r="K205" s="124"/>
    </row>
    <row r="206" spans="1:12" s="125" customFormat="1" x14ac:dyDescent="0.25">
      <c r="A206" s="121"/>
      <c r="B206" s="122"/>
      <c r="C206" s="123"/>
      <c r="D206" s="86"/>
      <c r="E206" s="86"/>
      <c r="F206" s="122"/>
      <c r="G206" s="86"/>
      <c r="H206" s="86"/>
      <c r="I206" s="86"/>
      <c r="J206" s="86"/>
      <c r="K206" s="124"/>
    </row>
    <row r="207" spans="1:12" x14ac:dyDescent="0.25">
      <c r="A207" s="95"/>
      <c r="B207" s="103"/>
      <c r="C207" s="95"/>
      <c r="D207" s="74"/>
      <c r="E207" s="16"/>
      <c r="F207" s="103"/>
      <c r="G207" s="16"/>
      <c r="H207" s="16"/>
      <c r="I207" s="16"/>
      <c r="J207" s="16"/>
      <c r="K207" s="92"/>
    </row>
    <row r="208" spans="1:12" x14ac:dyDescent="0.25">
      <c r="A208" s="95"/>
      <c r="B208" s="104"/>
      <c r="C208" s="95"/>
      <c r="D208" s="16"/>
      <c r="E208" s="16"/>
      <c r="F208" s="103"/>
      <c r="G208" s="16"/>
      <c r="H208" s="16"/>
      <c r="I208" s="16"/>
      <c r="J208" s="16"/>
      <c r="K208" s="16"/>
    </row>
    <row r="209" spans="1:11" x14ac:dyDescent="0.25">
      <c r="A209" s="95"/>
      <c r="B209" s="105"/>
      <c r="C209" s="95"/>
      <c r="D209" s="16"/>
      <c r="E209" s="16"/>
      <c r="F209" s="103"/>
      <c r="G209" s="16"/>
      <c r="H209" s="16"/>
      <c r="I209" s="16"/>
      <c r="J209" s="16"/>
      <c r="K209" s="16"/>
    </row>
    <row r="210" spans="1:11" x14ac:dyDescent="0.25">
      <c r="A210" s="95"/>
      <c r="B210" s="103"/>
      <c r="C210" s="95"/>
      <c r="D210" s="16"/>
      <c r="E210" s="16"/>
      <c r="F210" s="103"/>
      <c r="G210" s="16"/>
      <c r="H210" s="16"/>
      <c r="I210" s="16"/>
      <c r="J210" s="16"/>
      <c r="K210" s="16"/>
    </row>
    <row r="211" spans="1:11" x14ac:dyDescent="0.25">
      <c r="A211" s="95"/>
      <c r="B211" s="103"/>
      <c r="C211" s="95"/>
      <c r="D211" s="16"/>
      <c r="E211" s="16"/>
      <c r="F211" s="16"/>
      <c r="G211" s="16"/>
      <c r="H211" s="16"/>
      <c r="I211" s="16"/>
      <c r="J211" s="16"/>
      <c r="K211" s="16"/>
    </row>
    <row r="212" spans="1:11" x14ac:dyDescent="0.25">
      <c r="A212" s="95"/>
      <c r="B212" s="16"/>
      <c r="C212" s="95"/>
      <c r="D212" s="16"/>
      <c r="E212" s="16"/>
      <c r="F212" s="16"/>
      <c r="G212" s="16"/>
      <c r="H212" s="16"/>
      <c r="I212" s="16"/>
      <c r="J212" s="16"/>
      <c r="K212" s="16"/>
    </row>
    <row r="213" spans="1:11" x14ac:dyDescent="0.25">
      <c r="A213" s="106"/>
      <c r="B213" s="107"/>
      <c r="C213" s="95"/>
      <c r="D213" s="16"/>
      <c r="E213" s="16"/>
      <c r="F213" s="16"/>
      <c r="G213" s="16"/>
      <c r="H213" s="16"/>
      <c r="I213" s="16"/>
      <c r="J213" s="16"/>
      <c r="K213" s="16"/>
    </row>
    <row r="214" spans="1:11" x14ac:dyDescent="0.25">
      <c r="A214" s="95"/>
      <c r="B214" s="16"/>
      <c r="C214" s="95"/>
      <c r="D214" s="16"/>
      <c r="E214" s="16"/>
      <c r="F214" s="16"/>
      <c r="G214" s="16"/>
      <c r="H214" s="16"/>
      <c r="I214" s="16"/>
      <c r="J214" s="16"/>
      <c r="K214" s="16"/>
    </row>
    <row r="215" spans="1:11" x14ac:dyDescent="0.25">
      <c r="A215" s="95"/>
      <c r="B215" s="16"/>
      <c r="C215" s="95"/>
      <c r="D215" s="16"/>
      <c r="E215" s="16"/>
      <c r="F215" s="16"/>
      <c r="G215" s="16"/>
      <c r="H215" s="16"/>
      <c r="I215" s="16"/>
      <c r="J215" s="16"/>
      <c r="K215" s="16"/>
    </row>
    <row r="222" spans="1:11" x14ac:dyDescent="0.25">
      <c r="D222" t="s">
        <v>5</v>
      </c>
    </row>
  </sheetData>
  <printOptions horizontalCentered="1" verticalCentered="1"/>
  <pageMargins left="0" right="0" top="1.7322834645669292" bottom="0.15748031496062992" header="0.31496062992125984" footer="0.31496062992125984"/>
  <pageSetup paperSize="5" scale="70" orientation="landscape" horizontalDpi="0" verticalDpi="0" r:id="rId1"/>
  <headerFooter>
    <oddHeader>&amp;LIDAAN
SUB GERENCIA TECNICA METROPOLITANA
DISTRIBUCIÓN Y CONTROL DE REDES
CONTROL DE CIERRES
TOTAL: 69 CIERRES
TOTAL DE HORAS DE INTERRUPCIÓN: 172:22:00&amp;RAGOSTO-2016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20</vt:i4>
      </vt:variant>
    </vt:vector>
  </HeadingPairs>
  <TitlesOfParts>
    <vt:vector size="37" baseType="lpstr">
      <vt:lpstr>ENERO-2016</vt:lpstr>
      <vt:lpstr>FEBRERO-2016</vt:lpstr>
      <vt:lpstr>MARZO-2016</vt:lpstr>
      <vt:lpstr>ABRIL-2016</vt:lpstr>
      <vt:lpstr>MAYO-2016</vt:lpstr>
      <vt:lpstr>JUNIO-2016 </vt:lpstr>
      <vt:lpstr>JULIO-2016 </vt:lpstr>
      <vt:lpstr>AGOSTO-2016</vt:lpstr>
      <vt:lpstr>SEPTIEMBRE-2016</vt:lpstr>
      <vt:lpstr>OCTUBRE-2016 </vt:lpstr>
      <vt:lpstr>CAC-ENERO-2016</vt:lpstr>
      <vt:lpstr>CAC-FEBRERO-2016</vt:lpstr>
      <vt:lpstr>CAC-MARZO-2016 </vt:lpstr>
      <vt:lpstr>CAC-ABRIL-2016 </vt:lpstr>
      <vt:lpstr>CAC-OCT-2015</vt:lpstr>
      <vt:lpstr>CAC-NOV-2015</vt:lpstr>
      <vt:lpstr>Hoja3</vt:lpstr>
      <vt:lpstr>'ABRIL-2016'!Área_de_impresión</vt:lpstr>
      <vt:lpstr>'AGOSTO-2016'!Área_de_impresión</vt:lpstr>
      <vt:lpstr>'ENERO-2016'!Área_de_impresión</vt:lpstr>
      <vt:lpstr>'FEBRERO-2016'!Área_de_impresión</vt:lpstr>
      <vt:lpstr>'JULIO-2016 '!Área_de_impresión</vt:lpstr>
      <vt:lpstr>'JUNIO-2016 '!Área_de_impresión</vt:lpstr>
      <vt:lpstr>'MARZO-2016'!Área_de_impresión</vt:lpstr>
      <vt:lpstr>'MAYO-2016'!Área_de_impresión</vt:lpstr>
      <vt:lpstr>'OCTUBRE-2016 '!Área_de_impresión</vt:lpstr>
      <vt:lpstr>'SEPTIEMBRE-2016'!Área_de_impresión</vt:lpstr>
      <vt:lpstr>'ABRIL-2016'!Títulos_a_imprimir</vt:lpstr>
      <vt:lpstr>'AGOSTO-2016'!Títulos_a_imprimir</vt:lpstr>
      <vt:lpstr>'ENERO-2016'!Títulos_a_imprimir</vt:lpstr>
      <vt:lpstr>'FEBRERO-2016'!Títulos_a_imprimir</vt:lpstr>
      <vt:lpstr>'JULIO-2016 '!Títulos_a_imprimir</vt:lpstr>
      <vt:lpstr>'JUNIO-2016 '!Títulos_a_imprimir</vt:lpstr>
      <vt:lpstr>'MARZO-2016'!Títulos_a_imprimir</vt:lpstr>
      <vt:lpstr>'MAYO-2016'!Títulos_a_imprimir</vt:lpstr>
      <vt:lpstr>'OCTUBRE-2016 '!Títulos_a_imprimir</vt:lpstr>
      <vt:lpstr>'SEPTIEMBRE-2016'!Títulos_a_imprimir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idaan</dc:creator>
  <cp:lastModifiedBy>Admin Temp</cp:lastModifiedBy>
  <cp:lastPrinted>2016-09-07T12:33:42Z</cp:lastPrinted>
  <dcterms:created xsi:type="dcterms:W3CDTF">2014-02-12T13:49:34Z</dcterms:created>
  <dcterms:modified xsi:type="dcterms:W3CDTF">2016-11-24T14:57:47Z</dcterms:modified>
</cp:coreProperties>
</file>