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6795" windowHeight="8445" tabRatio="719" activeTab="0"/>
  </bookViews>
  <sheets>
    <sheet name="definitives grades Mid &amp; Final " sheetId="1" r:id="rId1"/>
    <sheet name="product and activities 40%" sheetId="2" r:id="rId2"/>
    <sheet name="Interaction in moodle 20 %" sheetId="3" r:id="rId3"/>
  </sheets>
  <definedNames/>
  <calcPr fullCalcOnLoad="1"/>
</workbook>
</file>

<file path=xl/comments2.xml><?xml version="1.0" encoding="utf-8"?>
<comments xmlns="http://schemas.openxmlformats.org/spreadsheetml/2006/main">
  <authors>
    <author>ANDRES PELAEZ</author>
  </authors>
  <commentList>
    <comment ref="C3" authorId="0">
      <text>
        <r>
          <rPr>
            <b/>
            <sz val="8"/>
            <rFont val="Tahoma"/>
            <family val="0"/>
          </rPr>
          <t>ANDRES PELAEZ:</t>
        </r>
        <r>
          <rPr>
            <sz val="8"/>
            <rFont val="Tahoma"/>
            <family val="0"/>
          </rPr>
          <t xml:space="preserve">
writing about: Sports around the world
</t>
        </r>
      </text>
    </comment>
    <comment ref="D3" authorId="0">
      <text>
        <r>
          <rPr>
            <b/>
            <sz val="8"/>
            <rFont val="Tahoma"/>
            <family val="0"/>
          </rPr>
          <t>ANDRES PELAEZ:</t>
        </r>
        <r>
          <rPr>
            <sz val="8"/>
            <rFont val="Tahoma"/>
            <family val="0"/>
          </rPr>
          <t xml:space="preserve">
writing about Traveling</t>
        </r>
      </text>
    </comment>
    <comment ref="E3" authorId="0">
      <text>
        <r>
          <rPr>
            <b/>
            <sz val="8"/>
            <rFont val="Tahoma"/>
            <family val="0"/>
          </rPr>
          <t>ANDRES PELAEZ:</t>
        </r>
        <r>
          <rPr>
            <sz val="8"/>
            <rFont val="Tahoma"/>
            <family val="0"/>
          </rPr>
          <t xml:space="preserve">
writing about Lifestyles</t>
        </r>
      </text>
    </comment>
    <comment ref="G3" authorId="0">
      <text>
        <r>
          <rPr>
            <b/>
            <sz val="8"/>
            <rFont val="Tahoma"/>
            <family val="0"/>
          </rPr>
          <t>ANDRES PELAEZ:</t>
        </r>
        <r>
          <rPr>
            <sz val="8"/>
            <rFont val="Tahoma"/>
            <family val="0"/>
          </rPr>
          <t xml:space="preserve">
writting about Weather and environment
</t>
        </r>
      </text>
    </comment>
    <comment ref="H3" authorId="0">
      <text>
        <r>
          <rPr>
            <b/>
            <sz val="8"/>
            <rFont val="Tahoma"/>
            <family val="0"/>
          </rPr>
          <t>ANDRES PELAEZ:</t>
        </r>
        <r>
          <rPr>
            <sz val="8"/>
            <rFont val="Tahoma"/>
            <family val="0"/>
          </rPr>
          <t xml:space="preserve">
Writing about Living in
the city.</t>
        </r>
      </text>
    </comment>
    <comment ref="I3" authorId="0">
      <text>
        <r>
          <rPr>
            <b/>
            <sz val="8"/>
            <rFont val="Tahoma"/>
            <family val="0"/>
          </rPr>
          <t>ANDRES PELAEZ:</t>
        </r>
        <r>
          <rPr>
            <sz val="8"/>
            <rFont val="Tahoma"/>
            <family val="0"/>
          </rPr>
          <t xml:space="preserve">
Writing about: Music film
and literature.</t>
        </r>
      </text>
    </comment>
  </commentList>
</comments>
</file>

<file path=xl/sharedStrings.xml><?xml version="1.0" encoding="utf-8"?>
<sst xmlns="http://schemas.openxmlformats.org/spreadsheetml/2006/main" count="38" uniqueCount="35">
  <si>
    <t>Written Communication Evaluation process</t>
  </si>
  <si>
    <t>names</t>
  </si>
  <si>
    <t>id</t>
  </si>
  <si>
    <t>60 % process</t>
  </si>
  <si>
    <t>Written Communication Evaluation process 40 %</t>
  </si>
  <si>
    <t>1 product (1, 2 y 3 class)</t>
  </si>
  <si>
    <t>2 product (4, 5 y 6 class)</t>
  </si>
  <si>
    <t>3 product (7, 8 y 9 class)</t>
  </si>
  <si>
    <t>4 product (10, 11 y 12 class)</t>
  </si>
  <si>
    <t>5 product (13, 14 y 15 class)</t>
  </si>
  <si>
    <t>6 product (16, 17 y 18 class)</t>
  </si>
  <si>
    <t>total 20 %</t>
  </si>
  <si>
    <t>20 % final-term</t>
  </si>
  <si>
    <t>20 % Mid-term</t>
  </si>
  <si>
    <t xml:space="preserve">1 grade </t>
  </si>
  <si>
    <t>20 % interaction in Moodle</t>
  </si>
  <si>
    <t>2 grade</t>
  </si>
  <si>
    <t>3 grade</t>
  </si>
  <si>
    <t>4 grade</t>
  </si>
  <si>
    <t>20 % total</t>
  </si>
  <si>
    <t>total 40 %</t>
  </si>
  <si>
    <t>TOTAL 100%</t>
  </si>
  <si>
    <t>Names</t>
  </si>
  <si>
    <t>ID</t>
  </si>
  <si>
    <t>BUITRAGO ARBOLEDA CINDY</t>
  </si>
  <si>
    <t>GARCIA CAICEDO BRIGHITH</t>
  </si>
  <si>
    <t>GONZALEZ MARTINEZ SANDRA MILENA</t>
  </si>
  <si>
    <t>GONZALEZ ORTIZ CESAR AUGUSTO</t>
  </si>
  <si>
    <t>HERNANDEZ FIGUEROA LUZ EUGENIA</t>
  </si>
  <si>
    <t>LOPEZ GARCIA JOSE LUIS</t>
  </si>
  <si>
    <t>OSORIO AGUDELO MONICA MARIA</t>
  </si>
  <si>
    <t>PEREZ HENAO ORIANA MARITZA</t>
  </si>
  <si>
    <t>YARCE BUSTAMANTE LUCRECIA</t>
  </si>
  <si>
    <t xml:space="preserve">inasistencias en las fechas. Con tres faltas cancela materia </t>
  </si>
  <si>
    <t>SUAREZ PARRA ASTRID KATERINE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</si>
</sst>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mmm\-yyyy"/>
  </numFmts>
  <fonts count="9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62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16" fontId="0" fillId="0" borderId="1" xfId="0" applyNumberForma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4" fillId="2" borderId="3" xfId="0" applyFont="1" applyFill="1" applyBorder="1" applyAlignment="1" applyProtection="1">
      <alignment horizontal="center" vertical="top" wrapText="1"/>
      <protection/>
    </xf>
    <xf numFmtId="0" fontId="4" fillId="2" borderId="4" xfId="0" applyFont="1" applyFill="1" applyBorder="1" applyAlignment="1" applyProtection="1">
      <alignment horizontal="center" vertical="top" wrapText="1"/>
      <protection/>
    </xf>
    <xf numFmtId="0" fontId="4" fillId="2" borderId="5" xfId="0" applyFont="1" applyFill="1" applyBorder="1" applyAlignment="1" applyProtection="1">
      <alignment horizontal="center" vertical="top" wrapText="1"/>
      <protection/>
    </xf>
    <xf numFmtId="0" fontId="0" fillId="0" borderId="1" xfId="0" applyFill="1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7" fillId="0" borderId="1" xfId="0" applyFont="1" applyFill="1" applyBorder="1" applyAlignment="1" applyProtection="1">
      <alignment horizontal="center"/>
      <protection/>
    </xf>
    <xf numFmtId="2" fontId="0" fillId="0" borderId="1" xfId="0" applyNumberFormat="1" applyBorder="1" applyAlignment="1" applyProtection="1">
      <alignment horizontal="center"/>
      <protection/>
    </xf>
    <xf numFmtId="2" fontId="0" fillId="3" borderId="1" xfId="0" applyNumberFormat="1" applyFill="1" applyBorder="1" applyAlignment="1" applyProtection="1">
      <alignment horizontal="center"/>
      <protection/>
    </xf>
    <xf numFmtId="2" fontId="0" fillId="0" borderId="1" xfId="0" applyNumberFormat="1" applyFill="1" applyBorder="1" applyAlignment="1" applyProtection="1">
      <alignment horizontal="center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4" fillId="2" borderId="3" xfId="0" applyFont="1" applyFill="1" applyBorder="1" applyAlignment="1" applyProtection="1">
      <alignment vertical="top" wrapText="1"/>
      <protection/>
    </xf>
    <xf numFmtId="0" fontId="4" fillId="2" borderId="3" xfId="0" applyFont="1" applyFill="1" applyBorder="1" applyAlignment="1" applyProtection="1">
      <alignment vertical="top"/>
      <protection/>
    </xf>
    <xf numFmtId="0" fontId="6" fillId="0" borderId="1" xfId="0" applyFont="1" applyFill="1" applyBorder="1" applyAlignment="1" applyProtection="1">
      <alignment/>
      <protection/>
    </xf>
    <xf numFmtId="0" fontId="0" fillId="4" borderId="1" xfId="0" applyFill="1" applyBorder="1" applyAlignment="1" applyProtection="1">
      <alignment/>
      <protection/>
    </xf>
    <xf numFmtId="0" fontId="0" fillId="5" borderId="1" xfId="0" applyFill="1" applyBorder="1" applyAlignment="1" applyProtection="1">
      <alignment/>
      <protection/>
    </xf>
    <xf numFmtId="0" fontId="0" fillId="6" borderId="1" xfId="0" applyFill="1" applyBorder="1" applyAlignment="1" applyProtection="1">
      <alignment/>
      <protection/>
    </xf>
    <xf numFmtId="2" fontId="0" fillId="5" borderId="1" xfId="0" applyNumberFormat="1" applyFill="1" applyBorder="1" applyAlignment="1" applyProtection="1">
      <alignment horizontal="center"/>
      <protection/>
    </xf>
    <xf numFmtId="2" fontId="0" fillId="5" borderId="1" xfId="0" applyNumberFormat="1" applyFill="1" applyBorder="1" applyAlignment="1" applyProtection="1">
      <alignment/>
      <protection/>
    </xf>
    <xf numFmtId="0" fontId="0" fillId="7" borderId="1" xfId="0" applyFill="1" applyBorder="1" applyAlignment="1" applyProtection="1">
      <alignment/>
      <protection/>
    </xf>
    <xf numFmtId="176" fontId="0" fillId="7" borderId="1" xfId="0" applyNumberFormat="1" applyFill="1" applyBorder="1" applyAlignment="1" applyProtection="1">
      <alignment/>
      <protection/>
    </xf>
    <xf numFmtId="176" fontId="0" fillId="0" borderId="1" xfId="0" applyNumberFormat="1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0" fillId="4" borderId="1" xfId="0" applyFill="1" applyBorder="1" applyAlignment="1" applyProtection="1">
      <alignment horizontal="center"/>
      <protection/>
    </xf>
    <xf numFmtId="9" fontId="0" fillId="0" borderId="1" xfId="0" applyNumberFormat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AD35"/>
  <sheetViews>
    <sheetView tabSelected="1" workbookViewId="0" topLeftCell="A1">
      <selection activeCell="G17" sqref="G17"/>
    </sheetView>
  </sheetViews>
  <sheetFormatPr defaultColWidth="11.421875" defaultRowHeight="12.75"/>
  <cols>
    <col min="1" max="1" width="11.421875" style="1" customWidth="1"/>
    <col min="2" max="2" width="36.8515625" style="1" bestFit="1" customWidth="1"/>
    <col min="3" max="3" width="16.421875" style="1" customWidth="1"/>
    <col min="4" max="4" width="17.57421875" style="1" customWidth="1"/>
    <col min="5" max="5" width="14.57421875" style="1" customWidth="1"/>
    <col min="6" max="6" width="14.28125" style="8" customWidth="1"/>
    <col min="7" max="16384" width="11.421875" style="1" customWidth="1"/>
  </cols>
  <sheetData>
    <row r="1" spans="1:10" ht="12.75">
      <c r="A1" s="28" t="s">
        <v>0</v>
      </c>
      <c r="B1" s="28"/>
      <c r="C1" s="28"/>
      <c r="D1" s="28"/>
      <c r="E1" s="28"/>
      <c r="F1" s="28"/>
      <c r="G1" s="28"/>
      <c r="H1" s="28"/>
      <c r="I1" s="9"/>
      <c r="J1" s="9"/>
    </row>
    <row r="3" spans="1:30" ht="15">
      <c r="A3" s="10" t="s">
        <v>23</v>
      </c>
      <c r="B3" s="10" t="s">
        <v>22</v>
      </c>
      <c r="C3" s="10" t="s">
        <v>13</v>
      </c>
      <c r="D3" s="10" t="s">
        <v>12</v>
      </c>
      <c r="E3" s="10" t="s">
        <v>3</v>
      </c>
      <c r="F3" s="10" t="s">
        <v>21</v>
      </c>
      <c r="G3" s="29" t="s">
        <v>33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1"/>
    </row>
    <row r="4" spans="1:7" ht="12.75">
      <c r="A4" s="1">
        <v>20865</v>
      </c>
      <c r="B4" s="1" t="s">
        <v>24</v>
      </c>
      <c r="E4" s="11">
        <f>'product and activities 40%'!K4+'Interaction in moodle 20 %'!G4</f>
        <v>0</v>
      </c>
      <c r="F4" s="12">
        <f aca="true" t="shared" si="0" ref="F4:F13">C4*20%+D4*20%+E4</f>
        <v>0</v>
      </c>
      <c r="G4" s="3"/>
    </row>
    <row r="5" spans="1:6" ht="12.75">
      <c r="A5" s="1">
        <v>12382</v>
      </c>
      <c r="B5" s="1" t="s">
        <v>25</v>
      </c>
      <c r="E5" s="11">
        <f>'product and activities 40%'!K5+'Interaction in moodle 20 %'!G5</f>
        <v>0</v>
      </c>
      <c r="F5" s="12">
        <f t="shared" si="0"/>
        <v>0</v>
      </c>
    </row>
    <row r="6" spans="1:7" ht="12.75">
      <c r="A6" s="1">
        <v>52222</v>
      </c>
      <c r="B6" s="1" t="s">
        <v>26</v>
      </c>
      <c r="E6" s="11">
        <f>'product and activities 40%'!K6+'Interaction in moodle 20 %'!G6</f>
        <v>0</v>
      </c>
      <c r="F6" s="12">
        <f t="shared" si="0"/>
        <v>0</v>
      </c>
      <c r="G6" s="3">
        <v>38920</v>
      </c>
    </row>
    <row r="7" spans="1:7" ht="12.75">
      <c r="A7" s="1">
        <v>18391</v>
      </c>
      <c r="B7" s="1" t="s">
        <v>27</v>
      </c>
      <c r="E7" s="11">
        <f>'product and activities 40%'!K7+'Interaction in moodle 20 %'!G7</f>
        <v>0</v>
      </c>
      <c r="F7" s="12">
        <f t="shared" si="0"/>
        <v>0</v>
      </c>
      <c r="G7" s="3">
        <v>38920</v>
      </c>
    </row>
    <row r="8" spans="1:19" ht="12.75">
      <c r="A8" s="1">
        <v>13651</v>
      </c>
      <c r="B8" s="1" t="s">
        <v>28</v>
      </c>
      <c r="E8" s="11">
        <f>'product and activities 40%'!K8+'Interaction in moodle 20 %'!G8</f>
        <v>0</v>
      </c>
      <c r="F8" s="12">
        <f t="shared" si="0"/>
        <v>0</v>
      </c>
      <c r="G8" s="3"/>
      <c r="S8" s="4"/>
    </row>
    <row r="9" spans="1:19" ht="12.75">
      <c r="A9" s="1">
        <v>58566</v>
      </c>
      <c r="B9" s="1" t="s">
        <v>29</v>
      </c>
      <c r="E9" s="11">
        <f>'product and activities 40%'!K9+'Interaction in moodle 20 %'!G9</f>
        <v>0</v>
      </c>
      <c r="F9" s="12">
        <f t="shared" si="0"/>
        <v>0</v>
      </c>
      <c r="G9" s="3"/>
      <c r="S9" s="4"/>
    </row>
    <row r="10" spans="1:19" ht="12.75">
      <c r="A10" s="1">
        <v>58605</v>
      </c>
      <c r="B10" s="1" t="s">
        <v>30</v>
      </c>
      <c r="E10" s="11">
        <f>'product and activities 40%'!K10+'Interaction in moodle 20 %'!G10</f>
        <v>0</v>
      </c>
      <c r="F10" s="12">
        <f t="shared" si="0"/>
        <v>0</v>
      </c>
      <c r="G10" s="3"/>
      <c r="S10" s="4"/>
    </row>
    <row r="11" spans="1:25" ht="12.75">
      <c r="A11" s="1">
        <v>70022</v>
      </c>
      <c r="B11" s="1" t="s">
        <v>31</v>
      </c>
      <c r="E11" s="11">
        <f>'product and activities 40%'!K11+'Interaction in moodle 20 %'!G11</f>
        <v>0</v>
      </c>
      <c r="F11" s="12">
        <f t="shared" si="0"/>
        <v>0</v>
      </c>
      <c r="G11" s="3"/>
      <c r="J11" s="5"/>
      <c r="K11" s="5"/>
      <c r="L11" s="5"/>
      <c r="M11" s="5"/>
      <c r="N11" s="5"/>
      <c r="O11" s="5"/>
      <c r="P11" s="5"/>
      <c r="Q11" s="5"/>
      <c r="R11" s="6"/>
      <c r="S11" s="7"/>
      <c r="T11" s="5"/>
      <c r="U11" s="5"/>
      <c r="V11" s="5"/>
      <c r="W11" s="5"/>
      <c r="X11" s="5"/>
      <c r="Y11" s="5"/>
    </row>
    <row r="12" spans="1:25" ht="12.75">
      <c r="A12" s="1">
        <v>67485</v>
      </c>
      <c r="B12" t="s">
        <v>34</v>
      </c>
      <c r="E12" s="11">
        <f>'product and activities 40%'!K12+'Interaction in moodle 20 %'!G12</f>
        <v>0</v>
      </c>
      <c r="F12" s="12">
        <f t="shared" si="0"/>
        <v>0</v>
      </c>
      <c r="G12" s="3"/>
      <c r="J12" s="5"/>
      <c r="K12" s="5"/>
      <c r="L12" s="5"/>
      <c r="M12" s="5"/>
      <c r="N12" s="5"/>
      <c r="O12" s="5"/>
      <c r="P12" s="5"/>
      <c r="Q12" s="5"/>
      <c r="R12" s="6"/>
      <c r="S12" s="7"/>
      <c r="T12" s="5"/>
      <c r="U12" s="5"/>
      <c r="V12" s="5"/>
      <c r="W12" s="5"/>
      <c r="X12" s="5"/>
      <c r="Y12" s="5"/>
    </row>
    <row r="13" spans="1:25" ht="12.75">
      <c r="A13" s="1">
        <v>11432</v>
      </c>
      <c r="B13" s="1" t="s">
        <v>32</v>
      </c>
      <c r="D13" s="8"/>
      <c r="E13" s="11">
        <f>'product and activities 40%'!K13+'Interaction in moodle 20 %'!G13</f>
        <v>0</v>
      </c>
      <c r="F13" s="12">
        <f t="shared" si="0"/>
        <v>0</v>
      </c>
      <c r="G13" s="3"/>
      <c r="J13" s="5"/>
      <c r="K13" s="5"/>
      <c r="L13" s="5"/>
      <c r="M13" s="5"/>
      <c r="N13" s="5"/>
      <c r="O13" s="5"/>
      <c r="P13" s="5"/>
      <c r="Q13" s="5"/>
      <c r="R13" s="6"/>
      <c r="S13" s="7"/>
      <c r="T13" s="5"/>
      <c r="U13" s="5"/>
      <c r="V13" s="5"/>
      <c r="W13" s="5"/>
      <c r="X13" s="5"/>
      <c r="Y13" s="5"/>
    </row>
    <row r="14" spans="5:25" ht="12.75">
      <c r="E14" s="11"/>
      <c r="F14" s="13"/>
      <c r="J14" s="5"/>
      <c r="K14" s="5"/>
      <c r="L14" s="5"/>
      <c r="M14" s="5"/>
      <c r="N14" s="5"/>
      <c r="O14" s="5"/>
      <c r="P14" s="5"/>
      <c r="Q14" s="5"/>
      <c r="R14" s="6"/>
      <c r="S14" s="7"/>
      <c r="T14" s="5"/>
      <c r="U14" s="5"/>
      <c r="V14" s="5"/>
      <c r="W14" s="5"/>
      <c r="X14" s="5"/>
      <c r="Y14" s="5"/>
    </row>
    <row r="15" spans="5:25" ht="12.75">
      <c r="E15" s="11"/>
      <c r="F15" s="13"/>
      <c r="J15" s="14"/>
      <c r="K15" s="14"/>
      <c r="L15" s="14"/>
      <c r="M15" s="14"/>
      <c r="N15" s="14"/>
      <c r="O15" s="14"/>
      <c r="P15" s="14"/>
      <c r="Q15" s="14"/>
      <c r="R15" s="15"/>
      <c r="S15" s="14"/>
      <c r="T15" s="14"/>
      <c r="U15" s="14"/>
      <c r="V15" s="14"/>
      <c r="W15" s="14"/>
      <c r="X15" s="14"/>
      <c r="Y15" s="16"/>
    </row>
    <row r="16" spans="5:19" ht="12.75">
      <c r="E16" s="11"/>
      <c r="F16" s="13"/>
      <c r="S16" s="4"/>
    </row>
    <row r="17" spans="5:19" ht="12.75">
      <c r="E17" s="11"/>
      <c r="F17" s="13"/>
      <c r="S17" s="4"/>
    </row>
    <row r="18" spans="5:19" ht="12.75">
      <c r="E18" s="11"/>
      <c r="F18" s="13"/>
      <c r="S18" s="4"/>
    </row>
    <row r="19" spans="5:19" ht="12.75">
      <c r="E19" s="11"/>
      <c r="F19" s="13"/>
      <c r="S19" s="4"/>
    </row>
    <row r="20" spans="5:19" ht="12.75">
      <c r="E20" s="11"/>
      <c r="F20" s="13"/>
      <c r="S20" s="4"/>
    </row>
    <row r="21" spans="5:19" ht="12.75">
      <c r="E21" s="11"/>
      <c r="F21" s="13"/>
      <c r="S21" s="4"/>
    </row>
    <row r="22" spans="5:19" ht="12.75">
      <c r="E22" s="11"/>
      <c r="F22" s="13"/>
      <c r="S22" s="4"/>
    </row>
    <row r="23" spans="5:19" ht="12.75">
      <c r="E23" s="11"/>
      <c r="F23" s="13"/>
      <c r="S23" s="4"/>
    </row>
    <row r="24" spans="5:19" ht="12.75">
      <c r="E24" s="11"/>
      <c r="F24" s="13"/>
      <c r="S24" s="4"/>
    </row>
    <row r="25" spans="5:19" ht="12.75">
      <c r="E25" s="11"/>
      <c r="F25" s="13"/>
      <c r="S25" s="4"/>
    </row>
    <row r="26" spans="5:25" ht="12.75">
      <c r="E26" s="11"/>
      <c r="F26" s="13"/>
      <c r="H26" s="5"/>
      <c r="I26" s="5"/>
      <c r="J26" s="5">
        <v>1</v>
      </c>
      <c r="K26" s="5">
        <v>2</v>
      </c>
      <c r="L26" s="5">
        <v>3</v>
      </c>
      <c r="M26" s="5">
        <v>4</v>
      </c>
      <c r="N26" s="5">
        <v>5</v>
      </c>
      <c r="O26" s="5">
        <v>6</v>
      </c>
      <c r="P26" s="5">
        <v>7</v>
      </c>
      <c r="Q26" s="5">
        <v>8</v>
      </c>
      <c r="R26" s="5">
        <v>9</v>
      </c>
      <c r="S26" s="5">
        <v>10</v>
      </c>
      <c r="T26" s="5">
        <v>11</v>
      </c>
      <c r="U26" s="5">
        <v>12</v>
      </c>
      <c r="V26" s="5">
        <v>13</v>
      </c>
      <c r="W26" s="5">
        <v>14</v>
      </c>
      <c r="X26" s="5">
        <v>15</v>
      </c>
      <c r="Y26" s="5">
        <v>16</v>
      </c>
    </row>
    <row r="27" spans="5:25" ht="12.75">
      <c r="E27" s="11"/>
      <c r="F27" s="13"/>
      <c r="H27" s="17"/>
      <c r="I27" s="18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5:25" ht="12.75">
      <c r="E28" s="11"/>
      <c r="F28" s="13"/>
      <c r="H28" s="17"/>
      <c r="I28" s="1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5:25" ht="12.75">
      <c r="E29" s="11"/>
      <c r="F29" s="13"/>
      <c r="H29" s="17"/>
      <c r="I29" s="18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5:25" ht="12.75">
      <c r="E30" s="11"/>
      <c r="F30" s="13"/>
      <c r="H30" s="17"/>
      <c r="I30" s="18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8:25" ht="12.75">
      <c r="H31" s="17"/>
      <c r="I31" s="18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8:25" ht="12.75">
      <c r="H32" s="17"/>
      <c r="I32" s="18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8:25" ht="12.75">
      <c r="H33" s="17"/>
      <c r="I33" s="18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8:25" ht="12.75">
      <c r="H34" s="17"/>
      <c r="I34" s="18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8:25" ht="12.75">
      <c r="H35" s="17"/>
      <c r="I35" s="18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6"/>
    </row>
  </sheetData>
  <sheetProtection password="E87D" sheet="1" objects="1" scenarios="1"/>
  <mergeCells count="2">
    <mergeCell ref="A1:H1"/>
    <mergeCell ref="G3:AD3"/>
  </mergeCells>
  <printOptions/>
  <pageMargins left="0.75" right="0.75" top="1" bottom="1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M30"/>
  <sheetViews>
    <sheetView workbookViewId="0" topLeftCell="A1">
      <selection activeCell="B17" sqref="B17"/>
    </sheetView>
  </sheetViews>
  <sheetFormatPr defaultColWidth="11.421875" defaultRowHeight="12.75"/>
  <cols>
    <col min="1" max="1" width="11.421875" style="1" customWidth="1"/>
    <col min="2" max="2" width="37.00390625" style="1" bestFit="1" customWidth="1"/>
    <col min="3" max="4" width="8.57421875" style="1" customWidth="1"/>
    <col min="5" max="5" width="8.421875" style="1" customWidth="1"/>
    <col min="6" max="6" width="9.421875" style="21" customWidth="1"/>
    <col min="7" max="7" width="8.28125" style="1" customWidth="1"/>
    <col min="8" max="8" width="8.57421875" style="1" customWidth="1"/>
    <col min="9" max="9" width="8.7109375" style="1" customWidth="1"/>
    <col min="10" max="10" width="11.421875" style="21" customWidth="1"/>
    <col min="11" max="11" width="9.421875" style="21" bestFit="1" customWidth="1"/>
    <col min="12" max="16384" width="11.421875" style="1" customWidth="1"/>
  </cols>
  <sheetData>
    <row r="1" spans="1:13" ht="12.75">
      <c r="A1" s="32" t="s">
        <v>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3:11" ht="12.75">
      <c r="C2" s="33">
        <v>0.4</v>
      </c>
      <c r="D2" s="33"/>
      <c r="E2" s="33"/>
      <c r="F2" s="33"/>
      <c r="G2" s="33"/>
      <c r="H2" s="33"/>
      <c r="I2" s="33"/>
      <c r="J2" s="33"/>
      <c r="K2" s="8"/>
    </row>
    <row r="3" spans="1:11" ht="18">
      <c r="A3" s="1" t="s">
        <v>2</v>
      </c>
      <c r="B3" s="19" t="s">
        <v>1</v>
      </c>
      <c r="C3" s="20" t="s">
        <v>5</v>
      </c>
      <c r="D3" s="20" t="s">
        <v>6</v>
      </c>
      <c r="E3" s="20" t="s">
        <v>7</v>
      </c>
      <c r="F3" s="21" t="s">
        <v>11</v>
      </c>
      <c r="G3" s="22" t="s">
        <v>8</v>
      </c>
      <c r="H3" s="22" t="s">
        <v>9</v>
      </c>
      <c r="I3" s="22" t="s">
        <v>10</v>
      </c>
      <c r="J3" s="21" t="s">
        <v>11</v>
      </c>
      <c r="K3" s="21" t="s">
        <v>20</v>
      </c>
    </row>
    <row r="4" spans="1:11" ht="12.75">
      <c r="A4" s="1">
        <f>'definitives grades Mid &amp; Final '!A4</f>
        <v>20865</v>
      </c>
      <c r="B4" s="2" t="str">
        <f>'definitives grades Mid &amp; Final '!B4</f>
        <v>BUITRAGO ARBOLEDA CINDY</v>
      </c>
      <c r="F4" s="23">
        <f>(C4+D4+E4)/3*20%</f>
        <v>0</v>
      </c>
      <c r="J4" s="24">
        <f>(G4+H4+I4)/3*20%</f>
        <v>0</v>
      </c>
      <c r="K4" s="24">
        <f>F4+J4</f>
        <v>0</v>
      </c>
    </row>
    <row r="5" spans="1:11" ht="12.75">
      <c r="A5" s="1">
        <f>'definitives grades Mid &amp; Final '!A5</f>
        <v>12382</v>
      </c>
      <c r="B5" s="2" t="str">
        <f>'definitives grades Mid &amp; Final '!B5</f>
        <v>GARCIA CAICEDO BRIGHITH</v>
      </c>
      <c r="F5" s="23">
        <f aca="true" t="shared" si="0" ref="F5:F30">(C5+D5+E5)/3*20%</f>
        <v>0</v>
      </c>
      <c r="J5" s="24">
        <f aca="true" t="shared" si="1" ref="J5:J30">(G5+H5+I5)/3*20%</f>
        <v>0</v>
      </c>
      <c r="K5" s="24">
        <f aca="true" t="shared" si="2" ref="K5:K30">F5+J5</f>
        <v>0</v>
      </c>
    </row>
    <row r="6" spans="1:11" ht="12.75">
      <c r="A6" s="1">
        <f>'definitives grades Mid &amp; Final '!A6</f>
        <v>52222</v>
      </c>
      <c r="B6" s="2" t="str">
        <f>'definitives grades Mid &amp; Final '!B6</f>
        <v>GONZALEZ MARTINEZ SANDRA MILENA</v>
      </c>
      <c r="F6" s="23">
        <f t="shared" si="0"/>
        <v>0</v>
      </c>
      <c r="J6" s="24">
        <f t="shared" si="1"/>
        <v>0</v>
      </c>
      <c r="K6" s="24">
        <f t="shared" si="2"/>
        <v>0</v>
      </c>
    </row>
    <row r="7" spans="1:11" ht="12.75">
      <c r="A7" s="1">
        <f>'definitives grades Mid &amp; Final '!A7</f>
        <v>18391</v>
      </c>
      <c r="B7" s="2" t="str">
        <f>'definitives grades Mid &amp; Final '!B7</f>
        <v>GONZALEZ ORTIZ CESAR AUGUSTO</v>
      </c>
      <c r="F7" s="23">
        <f t="shared" si="0"/>
        <v>0</v>
      </c>
      <c r="J7" s="24">
        <f t="shared" si="1"/>
        <v>0</v>
      </c>
      <c r="K7" s="24">
        <f t="shared" si="2"/>
        <v>0</v>
      </c>
    </row>
    <row r="8" spans="1:11" ht="12.75">
      <c r="A8" s="1">
        <f>'definitives grades Mid &amp; Final '!A8</f>
        <v>13651</v>
      </c>
      <c r="B8" s="2" t="str">
        <f>'definitives grades Mid &amp; Final '!B8</f>
        <v>HERNANDEZ FIGUEROA LUZ EUGENIA</v>
      </c>
      <c r="F8" s="23">
        <f t="shared" si="0"/>
        <v>0</v>
      </c>
      <c r="J8" s="24">
        <f t="shared" si="1"/>
        <v>0</v>
      </c>
      <c r="K8" s="24">
        <f t="shared" si="2"/>
        <v>0</v>
      </c>
    </row>
    <row r="9" spans="1:11" ht="12.75">
      <c r="A9" s="1">
        <f>'definitives grades Mid &amp; Final '!A9</f>
        <v>58566</v>
      </c>
      <c r="B9" s="2" t="str">
        <f>'definitives grades Mid &amp; Final '!B9</f>
        <v>LOPEZ GARCIA JOSE LUIS</v>
      </c>
      <c r="F9" s="23">
        <f t="shared" si="0"/>
        <v>0</v>
      </c>
      <c r="J9" s="24">
        <f t="shared" si="1"/>
        <v>0</v>
      </c>
      <c r="K9" s="24">
        <f t="shared" si="2"/>
        <v>0</v>
      </c>
    </row>
    <row r="10" spans="1:11" ht="12.75">
      <c r="A10" s="1">
        <f>'definitives grades Mid &amp; Final '!A10</f>
        <v>58605</v>
      </c>
      <c r="B10" s="2" t="str">
        <f>'definitives grades Mid &amp; Final '!B10</f>
        <v>OSORIO AGUDELO MONICA MARIA</v>
      </c>
      <c r="F10" s="23">
        <f t="shared" si="0"/>
        <v>0</v>
      </c>
      <c r="J10" s="24">
        <f t="shared" si="1"/>
        <v>0</v>
      </c>
      <c r="K10" s="24">
        <f t="shared" si="2"/>
        <v>0</v>
      </c>
    </row>
    <row r="11" spans="1:11" ht="12.75">
      <c r="A11" s="1">
        <f>'definitives grades Mid &amp; Final '!A11</f>
        <v>70022</v>
      </c>
      <c r="B11" s="2" t="str">
        <f>'definitives grades Mid &amp; Final '!B11</f>
        <v>PEREZ HENAO ORIANA MARITZA</v>
      </c>
      <c r="F11" s="23">
        <f t="shared" si="0"/>
        <v>0</v>
      </c>
      <c r="J11" s="24">
        <f t="shared" si="1"/>
        <v>0</v>
      </c>
      <c r="K11" s="24">
        <f t="shared" si="2"/>
        <v>0</v>
      </c>
    </row>
    <row r="12" spans="1:11" ht="12.75">
      <c r="A12" s="1">
        <f>'definitives grades Mid &amp; Final '!A12</f>
        <v>67485</v>
      </c>
      <c r="B12" s="2" t="str">
        <f>'definitives grades Mid &amp; Final '!B12</f>
        <v>SUAREZ PARRA ASTRID KATERINE</v>
      </c>
      <c r="F12" s="23">
        <f t="shared" si="0"/>
        <v>0</v>
      </c>
      <c r="J12" s="24">
        <f t="shared" si="1"/>
        <v>0</v>
      </c>
      <c r="K12" s="24">
        <f t="shared" si="2"/>
        <v>0</v>
      </c>
    </row>
    <row r="13" spans="1:11" ht="12.75">
      <c r="A13" s="1">
        <f>'definitives grades Mid &amp; Final '!A13</f>
        <v>11432</v>
      </c>
      <c r="B13" s="2" t="str">
        <f>'definitives grades Mid &amp; Final '!B13</f>
        <v>YARCE BUSTAMANTE LUCRECIA</v>
      </c>
      <c r="F13" s="23">
        <f t="shared" si="0"/>
        <v>0</v>
      </c>
      <c r="J13" s="24">
        <f t="shared" si="1"/>
        <v>0</v>
      </c>
      <c r="K13" s="24">
        <f t="shared" si="2"/>
        <v>0</v>
      </c>
    </row>
    <row r="14" spans="2:11" ht="12.75">
      <c r="B14" s="2"/>
      <c r="F14" s="23">
        <f t="shared" si="0"/>
        <v>0</v>
      </c>
      <c r="J14" s="24">
        <f t="shared" si="1"/>
        <v>0</v>
      </c>
      <c r="K14" s="24">
        <f t="shared" si="2"/>
        <v>0</v>
      </c>
    </row>
    <row r="15" spans="6:11" ht="12.75">
      <c r="F15" s="23">
        <f t="shared" si="0"/>
        <v>0</v>
      </c>
      <c r="J15" s="24">
        <f t="shared" si="1"/>
        <v>0</v>
      </c>
      <c r="K15" s="24">
        <f t="shared" si="2"/>
        <v>0</v>
      </c>
    </row>
    <row r="16" spans="6:11" ht="12.75">
      <c r="F16" s="23">
        <f t="shared" si="0"/>
        <v>0</v>
      </c>
      <c r="J16" s="24">
        <f t="shared" si="1"/>
        <v>0</v>
      </c>
      <c r="K16" s="24">
        <f t="shared" si="2"/>
        <v>0</v>
      </c>
    </row>
    <row r="17" spans="6:11" ht="12.75">
      <c r="F17" s="23">
        <f t="shared" si="0"/>
        <v>0</v>
      </c>
      <c r="J17" s="24">
        <f t="shared" si="1"/>
        <v>0</v>
      </c>
      <c r="K17" s="24">
        <f t="shared" si="2"/>
        <v>0</v>
      </c>
    </row>
    <row r="18" spans="6:11" ht="12.75">
      <c r="F18" s="23">
        <f t="shared" si="0"/>
        <v>0</v>
      </c>
      <c r="J18" s="24">
        <f t="shared" si="1"/>
        <v>0</v>
      </c>
      <c r="K18" s="24">
        <f t="shared" si="2"/>
        <v>0</v>
      </c>
    </row>
    <row r="19" spans="6:11" ht="12.75">
      <c r="F19" s="23">
        <f t="shared" si="0"/>
        <v>0</v>
      </c>
      <c r="J19" s="24">
        <f t="shared" si="1"/>
        <v>0</v>
      </c>
      <c r="K19" s="24">
        <f t="shared" si="2"/>
        <v>0</v>
      </c>
    </row>
    <row r="20" spans="6:11" ht="12.75">
      <c r="F20" s="23">
        <f t="shared" si="0"/>
        <v>0</v>
      </c>
      <c r="J20" s="24">
        <f t="shared" si="1"/>
        <v>0</v>
      </c>
      <c r="K20" s="24">
        <f t="shared" si="2"/>
        <v>0</v>
      </c>
    </row>
    <row r="21" spans="6:11" ht="12.75">
      <c r="F21" s="23">
        <f t="shared" si="0"/>
        <v>0</v>
      </c>
      <c r="J21" s="24">
        <f t="shared" si="1"/>
        <v>0</v>
      </c>
      <c r="K21" s="24">
        <f t="shared" si="2"/>
        <v>0</v>
      </c>
    </row>
    <row r="22" spans="6:11" ht="12.75">
      <c r="F22" s="23">
        <f t="shared" si="0"/>
        <v>0</v>
      </c>
      <c r="J22" s="24">
        <f t="shared" si="1"/>
        <v>0</v>
      </c>
      <c r="K22" s="24">
        <f t="shared" si="2"/>
        <v>0</v>
      </c>
    </row>
    <row r="23" spans="6:11" ht="12.75">
      <c r="F23" s="23">
        <f t="shared" si="0"/>
        <v>0</v>
      </c>
      <c r="J23" s="24">
        <f t="shared" si="1"/>
        <v>0</v>
      </c>
      <c r="K23" s="24">
        <f t="shared" si="2"/>
        <v>0</v>
      </c>
    </row>
    <row r="24" spans="6:11" ht="12.75">
      <c r="F24" s="23">
        <f t="shared" si="0"/>
        <v>0</v>
      </c>
      <c r="J24" s="24">
        <f t="shared" si="1"/>
        <v>0</v>
      </c>
      <c r="K24" s="24">
        <f t="shared" si="2"/>
        <v>0</v>
      </c>
    </row>
    <row r="25" spans="6:11" ht="12.75">
      <c r="F25" s="23">
        <f t="shared" si="0"/>
        <v>0</v>
      </c>
      <c r="J25" s="24">
        <f t="shared" si="1"/>
        <v>0</v>
      </c>
      <c r="K25" s="24">
        <f t="shared" si="2"/>
        <v>0</v>
      </c>
    </row>
    <row r="26" spans="6:11" ht="12.75">
      <c r="F26" s="23">
        <f t="shared" si="0"/>
        <v>0</v>
      </c>
      <c r="J26" s="24">
        <f t="shared" si="1"/>
        <v>0</v>
      </c>
      <c r="K26" s="24">
        <f t="shared" si="2"/>
        <v>0</v>
      </c>
    </row>
    <row r="27" spans="6:11" ht="12.75">
      <c r="F27" s="23">
        <f t="shared" si="0"/>
        <v>0</v>
      </c>
      <c r="J27" s="24">
        <f t="shared" si="1"/>
        <v>0</v>
      </c>
      <c r="K27" s="24">
        <f t="shared" si="2"/>
        <v>0</v>
      </c>
    </row>
    <row r="28" spans="6:11" ht="12.75">
      <c r="F28" s="23">
        <f t="shared" si="0"/>
        <v>0</v>
      </c>
      <c r="J28" s="24">
        <f t="shared" si="1"/>
        <v>0</v>
      </c>
      <c r="K28" s="24">
        <f t="shared" si="2"/>
        <v>0</v>
      </c>
    </row>
    <row r="29" spans="6:11" ht="12.75">
      <c r="F29" s="23">
        <f t="shared" si="0"/>
        <v>0</v>
      </c>
      <c r="J29" s="24">
        <f t="shared" si="1"/>
        <v>0</v>
      </c>
      <c r="K29" s="24">
        <f t="shared" si="2"/>
        <v>0</v>
      </c>
    </row>
    <row r="30" spans="6:11" ht="12.75">
      <c r="F30" s="23">
        <f t="shared" si="0"/>
        <v>0</v>
      </c>
      <c r="J30" s="24">
        <f t="shared" si="1"/>
        <v>0</v>
      </c>
      <c r="K30" s="24">
        <f t="shared" si="2"/>
        <v>0</v>
      </c>
    </row>
  </sheetData>
  <sheetProtection password="E87D" sheet="1" objects="1" scenarios="1"/>
  <mergeCells count="2">
    <mergeCell ref="A1:M1"/>
    <mergeCell ref="C2:J2"/>
  </mergeCells>
  <printOptions/>
  <pageMargins left="0.75" right="0.75" top="1" bottom="1" header="0" footer="0"/>
  <pageSetup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2:G31"/>
  <sheetViews>
    <sheetView workbookViewId="0" topLeftCell="A1">
      <selection activeCell="B13" sqref="B13"/>
    </sheetView>
  </sheetViews>
  <sheetFormatPr defaultColWidth="11.421875" defaultRowHeight="12.75"/>
  <cols>
    <col min="1" max="1" width="11.421875" style="1" customWidth="1"/>
    <col min="2" max="2" width="36.8515625" style="1" bestFit="1" customWidth="1"/>
    <col min="3" max="6" width="11.421875" style="1" customWidth="1"/>
    <col min="7" max="7" width="11.421875" style="21" customWidth="1"/>
    <col min="8" max="16384" width="11.421875" style="1" customWidth="1"/>
  </cols>
  <sheetData>
    <row r="2" spans="3:6" ht="12.75">
      <c r="C2" s="34" t="s">
        <v>15</v>
      </c>
      <c r="D2" s="34"/>
      <c r="E2" s="34"/>
      <c r="F2" s="34"/>
    </row>
    <row r="3" spans="1:7" ht="18">
      <c r="A3" s="1" t="s">
        <v>2</v>
      </c>
      <c r="B3" s="19" t="s">
        <v>1</v>
      </c>
      <c r="C3" s="25" t="s">
        <v>14</v>
      </c>
      <c r="D3" s="25" t="s">
        <v>16</v>
      </c>
      <c r="E3" s="25" t="s">
        <v>17</v>
      </c>
      <c r="F3" s="25" t="s">
        <v>18</v>
      </c>
      <c r="G3" s="21" t="s">
        <v>19</v>
      </c>
    </row>
    <row r="4" spans="1:7" ht="12.75">
      <c r="A4" s="1">
        <f>'definitives grades Mid &amp; Final '!A4</f>
        <v>20865</v>
      </c>
      <c r="B4" s="1" t="str">
        <f>'definitives grades Mid &amp; Final '!B4</f>
        <v>BUITRAGO ARBOLEDA CINDY</v>
      </c>
      <c r="C4" s="26"/>
      <c r="D4" s="27"/>
      <c r="E4" s="26"/>
      <c r="F4" s="27"/>
      <c r="G4" s="23">
        <f>(C4+D4+E4+F4)/4*20%</f>
        <v>0</v>
      </c>
    </row>
    <row r="5" spans="1:7" ht="12.75">
      <c r="A5" s="1">
        <f>'definitives grades Mid &amp; Final '!A5</f>
        <v>12382</v>
      </c>
      <c r="B5" s="1" t="str">
        <f>'definitives grades Mid &amp; Final '!B5</f>
        <v>GARCIA CAICEDO BRIGHITH</v>
      </c>
      <c r="C5" s="26"/>
      <c r="D5" s="27"/>
      <c r="E5" s="25"/>
      <c r="F5" s="27"/>
      <c r="G5" s="23">
        <f aca="true" t="shared" si="0" ref="G5:G30">(C5+D5+E5+F5)/4*20%</f>
        <v>0</v>
      </c>
    </row>
    <row r="6" spans="1:7" ht="12.75">
      <c r="A6" s="1">
        <f>'definitives grades Mid &amp; Final '!A6</f>
        <v>52222</v>
      </c>
      <c r="B6" s="1" t="str">
        <f>'definitives grades Mid &amp; Final '!B6</f>
        <v>GONZALEZ MARTINEZ SANDRA MILENA</v>
      </c>
      <c r="C6" s="26"/>
      <c r="D6" s="27"/>
      <c r="E6" s="25"/>
      <c r="F6" s="27"/>
      <c r="G6" s="23">
        <f t="shared" si="0"/>
        <v>0</v>
      </c>
    </row>
    <row r="7" spans="1:7" ht="12.75">
      <c r="A7" s="1">
        <f>'definitives grades Mid &amp; Final '!A7</f>
        <v>18391</v>
      </c>
      <c r="B7" s="1" t="str">
        <f>'definitives grades Mid &amp; Final '!B7</f>
        <v>GONZALEZ ORTIZ CESAR AUGUSTO</v>
      </c>
      <c r="C7" s="26"/>
      <c r="D7" s="27"/>
      <c r="E7" s="25"/>
      <c r="F7" s="27"/>
      <c r="G7" s="23">
        <f t="shared" si="0"/>
        <v>0</v>
      </c>
    </row>
    <row r="8" spans="1:7" ht="12.75">
      <c r="A8" s="1">
        <f>'definitives grades Mid &amp; Final '!A8</f>
        <v>13651</v>
      </c>
      <c r="B8" s="1" t="str">
        <f>'definitives grades Mid &amp; Final '!B8</f>
        <v>HERNANDEZ FIGUEROA LUZ EUGENIA</v>
      </c>
      <c r="C8" s="26"/>
      <c r="D8" s="27"/>
      <c r="E8" s="25"/>
      <c r="F8" s="27"/>
      <c r="G8" s="23">
        <f t="shared" si="0"/>
        <v>0</v>
      </c>
    </row>
    <row r="9" spans="1:7" ht="12.75">
      <c r="A9" s="1">
        <f>'definitives grades Mid &amp; Final '!A9</f>
        <v>58566</v>
      </c>
      <c r="B9" s="1" t="str">
        <f>'definitives grades Mid &amp; Final '!B9</f>
        <v>LOPEZ GARCIA JOSE LUIS</v>
      </c>
      <c r="C9" s="26"/>
      <c r="D9" s="27"/>
      <c r="E9" s="25"/>
      <c r="F9" s="27"/>
      <c r="G9" s="23">
        <f t="shared" si="0"/>
        <v>0</v>
      </c>
    </row>
    <row r="10" spans="1:7" ht="12.75">
      <c r="A10" s="1">
        <f>'definitives grades Mid &amp; Final '!A10</f>
        <v>58605</v>
      </c>
      <c r="B10" s="1" t="str">
        <f>'definitives grades Mid &amp; Final '!B10</f>
        <v>OSORIO AGUDELO MONICA MARIA</v>
      </c>
      <c r="C10" s="26"/>
      <c r="D10" s="27"/>
      <c r="E10" s="25"/>
      <c r="F10" s="27"/>
      <c r="G10" s="23">
        <f t="shared" si="0"/>
        <v>0</v>
      </c>
    </row>
    <row r="11" spans="1:7" ht="12.75">
      <c r="A11" s="1">
        <f>'definitives grades Mid &amp; Final '!A11</f>
        <v>70022</v>
      </c>
      <c r="B11" s="1" t="str">
        <f>'definitives grades Mid &amp; Final '!B11</f>
        <v>PEREZ HENAO ORIANA MARITZA</v>
      </c>
      <c r="C11" s="26"/>
      <c r="D11" s="27"/>
      <c r="E11" s="25"/>
      <c r="F11" s="27"/>
      <c r="G11" s="23">
        <f t="shared" si="0"/>
        <v>0</v>
      </c>
    </row>
    <row r="12" spans="1:7" ht="12.75">
      <c r="A12" s="1">
        <f>'definitives grades Mid &amp; Final '!A12</f>
        <v>67485</v>
      </c>
      <c r="B12" s="1" t="str">
        <f>'definitives grades Mid &amp; Final '!B12</f>
        <v>SUAREZ PARRA ASTRID KATERINE</v>
      </c>
      <c r="C12" s="26"/>
      <c r="D12" s="27"/>
      <c r="E12" s="25"/>
      <c r="F12" s="27"/>
      <c r="G12" s="23">
        <f t="shared" si="0"/>
        <v>0</v>
      </c>
    </row>
    <row r="13" spans="1:7" ht="12.75">
      <c r="A13" s="1">
        <f>'definitives grades Mid &amp; Final '!A13</f>
        <v>11432</v>
      </c>
      <c r="B13" s="1" t="str">
        <f>'definitives grades Mid &amp; Final '!B13</f>
        <v>YARCE BUSTAMANTE LUCRECIA</v>
      </c>
      <c r="C13" s="26"/>
      <c r="D13" s="27"/>
      <c r="E13" s="25"/>
      <c r="F13" s="27"/>
      <c r="G13" s="23">
        <f t="shared" si="0"/>
        <v>0</v>
      </c>
    </row>
    <row r="14" spans="3:7" ht="12.75">
      <c r="C14" s="26"/>
      <c r="D14" s="27"/>
      <c r="E14" s="25"/>
      <c r="F14" s="27"/>
      <c r="G14" s="23">
        <f t="shared" si="0"/>
        <v>0</v>
      </c>
    </row>
    <row r="15" spans="3:7" ht="12.75">
      <c r="C15" s="26"/>
      <c r="D15" s="27"/>
      <c r="E15" s="25"/>
      <c r="F15" s="27"/>
      <c r="G15" s="23">
        <f t="shared" si="0"/>
        <v>0</v>
      </c>
    </row>
    <row r="16" spans="3:7" ht="12.75">
      <c r="C16" s="26"/>
      <c r="D16" s="27"/>
      <c r="E16" s="25"/>
      <c r="F16" s="27"/>
      <c r="G16" s="23">
        <f t="shared" si="0"/>
        <v>0</v>
      </c>
    </row>
    <row r="17" spans="3:7" ht="12.75">
      <c r="C17" s="26"/>
      <c r="D17" s="27"/>
      <c r="E17" s="25"/>
      <c r="F17" s="27"/>
      <c r="G17" s="23">
        <f t="shared" si="0"/>
        <v>0</v>
      </c>
    </row>
    <row r="18" spans="3:7" ht="12.75">
      <c r="C18" s="26"/>
      <c r="D18" s="27"/>
      <c r="E18" s="25"/>
      <c r="F18" s="27"/>
      <c r="G18" s="23">
        <f t="shared" si="0"/>
        <v>0</v>
      </c>
    </row>
    <row r="19" spans="3:7" ht="12.75">
      <c r="C19" s="26"/>
      <c r="D19" s="27"/>
      <c r="E19" s="25"/>
      <c r="F19" s="27"/>
      <c r="G19" s="23">
        <f t="shared" si="0"/>
        <v>0</v>
      </c>
    </row>
    <row r="20" spans="3:7" ht="12.75">
      <c r="C20" s="26"/>
      <c r="D20" s="27"/>
      <c r="E20" s="25"/>
      <c r="F20" s="27"/>
      <c r="G20" s="23">
        <f t="shared" si="0"/>
        <v>0</v>
      </c>
    </row>
    <row r="21" spans="3:7" ht="12.75">
      <c r="C21" s="26"/>
      <c r="D21" s="27"/>
      <c r="E21" s="25"/>
      <c r="F21" s="27"/>
      <c r="G21" s="23">
        <f t="shared" si="0"/>
        <v>0</v>
      </c>
    </row>
    <row r="22" spans="3:7" ht="12.75">
      <c r="C22" s="26"/>
      <c r="D22" s="27"/>
      <c r="E22" s="25"/>
      <c r="F22" s="27"/>
      <c r="G22" s="23">
        <f t="shared" si="0"/>
        <v>0</v>
      </c>
    </row>
    <row r="23" spans="3:7" ht="12.75">
      <c r="C23" s="26"/>
      <c r="D23" s="27"/>
      <c r="E23" s="25"/>
      <c r="F23" s="27"/>
      <c r="G23" s="23">
        <f t="shared" si="0"/>
        <v>0</v>
      </c>
    </row>
    <row r="24" spans="3:7" ht="12.75">
      <c r="C24" s="26"/>
      <c r="D24" s="27"/>
      <c r="E24" s="25"/>
      <c r="F24" s="27"/>
      <c r="G24" s="23">
        <f t="shared" si="0"/>
        <v>0</v>
      </c>
    </row>
    <row r="25" spans="3:7" ht="12.75">
      <c r="C25" s="26"/>
      <c r="D25" s="27"/>
      <c r="E25" s="25"/>
      <c r="F25" s="27"/>
      <c r="G25" s="23">
        <f t="shared" si="0"/>
        <v>0</v>
      </c>
    </row>
    <row r="26" spans="3:7" ht="12.75">
      <c r="C26" s="26"/>
      <c r="D26" s="27"/>
      <c r="E26" s="25"/>
      <c r="F26" s="27"/>
      <c r="G26" s="23">
        <f t="shared" si="0"/>
        <v>0</v>
      </c>
    </row>
    <row r="27" spans="3:7" ht="12.75">
      <c r="C27" s="26"/>
      <c r="D27" s="27"/>
      <c r="E27" s="25"/>
      <c r="F27" s="27"/>
      <c r="G27" s="23">
        <f t="shared" si="0"/>
        <v>0</v>
      </c>
    </row>
    <row r="28" spans="3:7" ht="12.75">
      <c r="C28" s="26"/>
      <c r="D28" s="27"/>
      <c r="E28" s="25"/>
      <c r="F28" s="27"/>
      <c r="G28" s="23">
        <f t="shared" si="0"/>
        <v>0</v>
      </c>
    </row>
    <row r="29" spans="3:7" ht="12.75">
      <c r="C29" s="26"/>
      <c r="D29" s="27"/>
      <c r="E29" s="25"/>
      <c r="F29" s="27"/>
      <c r="G29" s="23">
        <f t="shared" si="0"/>
        <v>0</v>
      </c>
    </row>
    <row r="30" spans="3:7" ht="12.75">
      <c r="C30" s="26"/>
      <c r="D30" s="27"/>
      <c r="E30" s="25"/>
      <c r="F30" s="27"/>
      <c r="G30" s="23">
        <f t="shared" si="0"/>
        <v>0</v>
      </c>
    </row>
    <row r="31" spans="3:6" ht="12.75">
      <c r="C31" s="25"/>
      <c r="D31" s="27"/>
      <c r="E31" s="25"/>
      <c r="F31" s="27"/>
    </row>
  </sheetData>
  <sheetProtection password="E87D" sheet="1" objects="1" scenarios="1"/>
  <mergeCells count="1">
    <mergeCell ref="C2:F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U.P.B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PELAEZ</dc:creator>
  <cp:keywords/>
  <dc:description/>
  <cp:lastModifiedBy>ANDRES PELAEZ</cp:lastModifiedBy>
  <dcterms:created xsi:type="dcterms:W3CDTF">2006-07-21T13:58:39Z</dcterms:created>
  <dcterms:modified xsi:type="dcterms:W3CDTF">2006-08-10T16:49:47Z</dcterms:modified>
  <cp:category/>
  <cp:version/>
  <cp:contentType/>
  <cp:contentStatus/>
</cp:coreProperties>
</file>