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1"/>
  </bookViews>
  <sheets>
    <sheet name="A" sheetId="1" r:id="rId1"/>
    <sheet name="B" sheetId="2" r:id="rId2"/>
  </sheets>
  <definedNames>
    <definedName name="_xlnm.Print_Area" localSheetId="0">'A'!$A$1:$H$52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<sst xmlns="http://schemas.openxmlformats.org/spreadsheetml/2006/main" count="145" uniqueCount="78">
  <si>
    <t>Empresa:</t>
  </si>
  <si>
    <t xml:space="preserve">     I.F.P.  "MONTE ALTO"</t>
  </si>
  <si>
    <t>Trabajador:</t>
  </si>
  <si>
    <t>Domicilio</t>
  </si>
  <si>
    <t xml:space="preserve">            'LA CORUÑA</t>
  </si>
  <si>
    <t>N.I.F.</t>
  </si>
  <si>
    <t>Nº L. M.</t>
  </si>
  <si>
    <t>C.I.F.</t>
  </si>
  <si>
    <t>Nº afil  S.S.</t>
  </si>
  <si>
    <t>Categ. Prof.</t>
  </si>
  <si>
    <t>C.C.C. a  S.S.</t>
  </si>
  <si>
    <t>Grupo de Cotización</t>
  </si>
  <si>
    <t xml:space="preserve">      Grupo 2  </t>
  </si>
  <si>
    <t xml:space="preserve">       </t>
  </si>
  <si>
    <t>Total dias</t>
  </si>
  <si>
    <t>I. DEVENGOS</t>
  </si>
  <si>
    <t>TOTALES</t>
  </si>
  <si>
    <t xml:space="preserve">       1.Percepciones salariales</t>
  </si>
  <si>
    <t xml:space="preserve">           Salario base....................................................</t>
  </si>
  <si>
    <t xml:space="preserve">           Complementos salariales</t>
  </si>
  <si>
    <t xml:space="preserve">                                                           .........................................</t>
  </si>
  <si>
    <t>Antigüedad</t>
  </si>
  <si>
    <t xml:space="preserve">           Horas extraordinarias...................................</t>
  </si>
  <si>
    <t xml:space="preserve">           Gratificaciones extraordinarias...................</t>
  </si>
  <si>
    <t xml:space="preserve">           Salario en especie.........................................</t>
  </si>
  <si>
    <t xml:space="preserve">       2. Percepciones no salariales</t>
  </si>
  <si>
    <t xml:space="preserve">           Indemnizaciones o suplidos</t>
  </si>
  <si>
    <t xml:space="preserve">                                                           ..........................</t>
  </si>
  <si>
    <t xml:space="preserve">           Prestaciones e indemniz. de la S.S.</t>
  </si>
  <si>
    <t xml:space="preserve">                                                           .........................</t>
  </si>
  <si>
    <t xml:space="preserve">           Indemniz. por traslados, suspensiones, despidos.</t>
  </si>
  <si>
    <t>Dietas</t>
  </si>
  <si>
    <t xml:space="preserve">           Otras percepciones no salariales.</t>
  </si>
  <si>
    <t>II.DEDUCCIONES</t>
  </si>
  <si>
    <t>1.   Aportación del trabajador a las cotizaciones a la S.S. y conceptos de recaudación conjunta</t>
  </si>
  <si>
    <t xml:space="preserve">             </t>
  </si>
  <si>
    <t xml:space="preserve">           Contingencias comunes</t>
  </si>
  <si>
    <t xml:space="preserve">           Desempleo</t>
  </si>
  <si>
    <t xml:space="preserve">           Formación Profesional</t>
  </si>
  <si>
    <t xml:space="preserve">           Horas extraordinarias</t>
  </si>
  <si>
    <t xml:space="preserve">                 No estructurales</t>
  </si>
  <si>
    <t xml:space="preserve">                    TOTAL    APORTACIONES..........................................</t>
  </si>
  <si>
    <t>2.   Impuesto sobre la R.P.F..............      18  ........................................</t>
  </si>
  <si>
    <t>3.   Anticipos.........................................................................................</t>
  </si>
  <si>
    <t>4.   Valor de los productos recibidos en especie............................</t>
  </si>
  <si>
    <t>5.    Otras deducciones.......................................................................</t>
  </si>
  <si>
    <t>Firma y sello de la Empresa</t>
  </si>
  <si>
    <t>RECIBÍ:</t>
  </si>
  <si>
    <t xml:space="preserve"> </t>
  </si>
  <si>
    <t xml:space="preserve">      1.Base de cotización por contingencias comunes</t>
  </si>
  <si>
    <t xml:space="preserve">         Remuneración mensual...............................................................</t>
  </si>
  <si>
    <t xml:space="preserve">         Prorrata pagas extraordinarias...................................................</t>
  </si>
  <si>
    <t>TOTAL ..........................................</t>
  </si>
  <si>
    <t xml:space="preserve">      2.Base de cotiz. por cont. profes (AT y EP) y rec. conj. (Des.FP. FGS.)</t>
  </si>
  <si>
    <t xml:space="preserve">      3.Base de cotización adicional por horas extraordinarias......................</t>
  </si>
  <si>
    <t xml:space="preserve">      4.Base sujeta a retención IRPF. ...................................................................</t>
  </si>
  <si>
    <t xml:space="preserve">                   </t>
  </si>
  <si>
    <t xml:space="preserve">                 Estructurales o F.M.</t>
  </si>
  <si>
    <t>Período de liquidación: del ..1... de .....OCTUBRE.......al ...31.....de ...OCTUBRE............de2.000</t>
  </si>
  <si>
    <t>F M</t>
  </si>
  <si>
    <t>RESTO</t>
  </si>
  <si>
    <t xml:space="preserve">    </t>
  </si>
  <si>
    <t>Plus asistencia</t>
  </si>
  <si>
    <t>Transporte</t>
  </si>
  <si>
    <t>NOV</t>
  </si>
  <si>
    <t>AL 30 DE  NOV</t>
  </si>
  <si>
    <t>3o</t>
  </si>
  <si>
    <r>
      <t>A</t>
    </r>
    <r>
      <rPr>
        <b/>
        <sz val="8"/>
        <rFont val="Times New Roman"/>
        <family val="1"/>
      </rPr>
      <t>. TOTAL DEVENGADO  ...........................................................</t>
    </r>
  </si>
  <si>
    <r>
      <t>B</t>
    </r>
    <r>
      <rPr>
        <b/>
        <sz val="8"/>
        <rFont val="Times New Roman"/>
        <family val="1"/>
      </rPr>
      <t>. TOTAL A DEDUCIR  .............................................</t>
    </r>
  </si>
  <si>
    <r>
      <t xml:space="preserve">LIQUIDO TOTAL A PERCIBIR ( </t>
    </r>
    <r>
      <rPr>
        <b/>
        <sz val="8"/>
        <color indexed="11"/>
        <rFont val="Times New Roman"/>
        <family val="1"/>
      </rPr>
      <t>A</t>
    </r>
    <r>
      <rPr>
        <b/>
        <sz val="8"/>
        <rFont val="Times New Roman"/>
        <family val="1"/>
      </rPr>
      <t xml:space="preserve"> -</t>
    </r>
    <r>
      <rPr>
        <b/>
        <sz val="8"/>
        <color indexed="10"/>
        <rFont val="Times New Roman"/>
        <family val="1"/>
      </rPr>
      <t xml:space="preserve"> B</t>
    </r>
    <r>
      <rPr>
        <b/>
        <sz val="8"/>
        <rFont val="Times New Roman"/>
        <family val="1"/>
      </rPr>
      <t xml:space="preserve"> )  .................</t>
    </r>
  </si>
  <si>
    <t xml:space="preserve">     I.F.P.  "PASEO DAS PONTE"</t>
  </si>
  <si>
    <t xml:space="preserve">            'A CORUÑA</t>
  </si>
  <si>
    <t>Período de liquidación: ...do ............... de ...............................ao …........de ................................do   2.0</t>
  </si>
  <si>
    <t>Traballador:</t>
  </si>
  <si>
    <t xml:space="preserve">      Grupo   </t>
  </si>
  <si>
    <t>TOTAIS</t>
  </si>
  <si>
    <t xml:space="preserve">       1.Percepcións salariais</t>
  </si>
  <si>
    <t>2.   Impuesto sobre la R.P.F..............        ........................................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</si>
</sst>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_)"/>
    <numFmt numFmtId="181" formatCode="#,##0&quot;pta&quot;_);\(#,##0&quot;pta&quot;\)"/>
    <numFmt numFmtId="182" formatCode="0.0%"/>
    <numFmt numFmtId="183" formatCode="#,##0.00&quot;pta&quot;_);\(#,##0.00&quot;pta&quot;\)"/>
    <numFmt numFmtId="184" formatCode="dd\-mmm_)"/>
    <numFmt numFmtId="185" formatCode="dd\-mmm\-yy_)"/>
    <numFmt numFmtId="186" formatCode="#,##0.0&quot;pta&quot;_);\(#,##0.0&quot;pta&quot;\)"/>
    <numFmt numFmtId="187" formatCode="#,##0.00\ _p_t_a"/>
    <numFmt numFmtId="188" formatCode="#,##0\ _p_t_a"/>
    <numFmt numFmtId="189" formatCode="#,##0\ &quot;pta&quot;"/>
    <numFmt numFmtId="190" formatCode="#,##0.0\ &quot;pta&quot;"/>
    <numFmt numFmtId="191" formatCode="#,##0.00\ [$€-1];[Red]\-#,##0.00\ [$€-1]"/>
    <numFmt numFmtId="192" formatCode="_-* #,##0.00\ [$€-1]_-;\-* #,##0.00\ [$€-1]_-;_-* &quot;-&quot;??\ [$€-1]_-"/>
    <numFmt numFmtId="193" formatCode="#,##0.00\ [$€-1]"/>
    <numFmt numFmtId="194" formatCode="#,##0_ ;[Red]\-#,##0\ "/>
    <numFmt numFmtId="195" formatCode="[$-C0A]dddd\,\ dd&quot; de &quot;mmmm&quot; de &quot;yyyy"/>
    <numFmt numFmtId="196" formatCode="d\-m\-yyyy;@"/>
    <numFmt numFmtId="197" formatCode="[$-C0A]mmm\-yy;@"/>
    <numFmt numFmtId="198" formatCode="#,##0.00\ [$€-1];[Red]#,##0.00\ [$€-1]"/>
    <numFmt numFmtId="199" formatCode="[$-C0A]mmmm\-yy;@"/>
  </numFmts>
  <fonts count="45">
    <font>
      <sz val="12"/>
      <name val="Arial"/>
      <family val="0"/>
    </font>
    <font>
      <sz val="10"/>
      <name val="Arial"/>
      <family val="0"/>
    </font>
    <font>
      <sz val="10"/>
      <name val="Courier"/>
      <family val="0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Times New Roman"/>
      <family val="1"/>
    </font>
    <font>
      <b/>
      <sz val="8"/>
      <color indexed="11"/>
      <name val="Times New Roman"/>
      <family val="1"/>
    </font>
    <font>
      <b/>
      <sz val="8"/>
      <color indexed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19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83" fontId="3" fillId="0" borderId="0" xfId="0" applyNumberFormat="1" applyFont="1" applyBorder="1" applyAlignment="1" applyProtection="1">
      <alignment/>
      <protection/>
    </xf>
    <xf numFmtId="193" fontId="4" fillId="0" borderId="0" xfId="0" applyNumberFormat="1" applyFont="1" applyAlignment="1" applyProtection="1">
      <alignment/>
      <protection/>
    </xf>
    <xf numFmtId="193" fontId="0" fillId="0" borderId="0" xfId="0" applyNumberFormat="1" applyAlignment="1">
      <alignment/>
    </xf>
    <xf numFmtId="0" fontId="7" fillId="0" borderId="0" xfId="0" applyFont="1" applyAlignment="1" applyProtection="1">
      <alignment/>
      <protection/>
    </xf>
    <xf numFmtId="193" fontId="7" fillId="0" borderId="0" xfId="0" applyNumberFormat="1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193" fontId="7" fillId="0" borderId="11" xfId="0" applyNumberFormat="1" applyFont="1" applyBorder="1" applyAlignment="1" applyProtection="1">
      <alignment/>
      <protection/>
    </xf>
    <xf numFmtId="194" fontId="7" fillId="0" borderId="12" xfId="0" applyNumberFormat="1" applyFont="1" applyBorder="1" applyAlignment="1" applyProtection="1">
      <alignment horizontal="center" vertical="center"/>
      <protection/>
    </xf>
    <xf numFmtId="193" fontId="4" fillId="0" borderId="13" xfId="0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/>
      <protection/>
    </xf>
    <xf numFmtId="193" fontId="7" fillId="0" borderId="13" xfId="45" applyNumberFormat="1" applyFont="1" applyBorder="1" applyAlignment="1" applyProtection="1">
      <alignment/>
      <protection/>
    </xf>
    <xf numFmtId="193" fontId="7" fillId="0" borderId="13" xfId="0" applyNumberFormat="1" applyFont="1" applyBorder="1" applyAlignment="1" applyProtection="1">
      <alignment/>
      <protection/>
    </xf>
    <xf numFmtId="181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198" fontId="7" fillId="0" borderId="0" xfId="0" applyNumberFormat="1" applyFont="1" applyAlignment="1" applyProtection="1">
      <alignment/>
      <protection/>
    </xf>
    <xf numFmtId="10" fontId="7" fillId="0" borderId="0" xfId="0" applyNumberFormat="1" applyFont="1" applyAlignment="1" applyProtection="1">
      <alignment horizontal="center" vertical="center"/>
      <protection/>
    </xf>
    <xf numFmtId="198" fontId="7" fillId="0" borderId="13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93" fontId="4" fillId="0" borderId="13" xfId="0" applyNumberFormat="1" applyFont="1" applyBorder="1" applyAlignment="1" applyProtection="1">
      <alignment/>
      <protection/>
    </xf>
    <xf numFmtId="184" fontId="7" fillId="0" borderId="0" xfId="0" applyNumberFormat="1" applyFont="1" applyAlignment="1" applyProtection="1">
      <alignment/>
      <protection/>
    </xf>
    <xf numFmtId="199" fontId="7" fillId="0" borderId="0" xfId="0" applyNumberFormat="1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93" fontId="7" fillId="0" borderId="15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93" fontId="7" fillId="0" borderId="16" xfId="0" applyNumberFormat="1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93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93" fontId="7" fillId="0" borderId="18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193" fontId="10" fillId="0" borderId="18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193" fontId="4" fillId="0" borderId="18" xfId="0" applyNumberFormat="1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193" fontId="7" fillId="0" borderId="20" xfId="0" applyNumberFormat="1" applyFont="1" applyBorder="1" applyAlignment="1" applyProtection="1">
      <alignment/>
      <protection/>
    </xf>
    <xf numFmtId="193" fontId="7" fillId="0" borderId="21" xfId="0" applyNumberFormat="1" applyFont="1" applyBorder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-definid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38100</xdr:rowOff>
    </xdr:from>
    <xdr:to>
      <xdr:col>2</xdr:col>
      <xdr:colOff>609600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28675" y="38100"/>
          <a:ext cx="13239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828675</xdr:colOff>
      <xdr:row>2</xdr:row>
      <xdr:rowOff>38100</xdr:rowOff>
    </xdr:from>
    <xdr:to>
      <xdr:col>2</xdr:col>
      <xdr:colOff>609600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28675" y="419100"/>
          <a:ext cx="13239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828675</xdr:colOff>
      <xdr:row>3</xdr:row>
      <xdr:rowOff>47625</xdr:rowOff>
    </xdr:from>
    <xdr:to>
      <xdr:col>2</xdr:col>
      <xdr:colOff>609600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28675" y="619125"/>
          <a:ext cx="1323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828675</xdr:colOff>
      <xdr:row>1</xdr:row>
      <xdr:rowOff>38100</xdr:rowOff>
    </xdr:from>
    <xdr:to>
      <xdr:col>2</xdr:col>
      <xdr:colOff>609600</xdr:colOff>
      <xdr:row>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28675" y="228600"/>
          <a:ext cx="13239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38100</xdr:colOff>
      <xdr:row>0</xdr:row>
      <xdr:rowOff>47625</xdr:rowOff>
    </xdr:from>
    <xdr:to>
      <xdr:col>7</xdr:col>
      <xdr:colOff>685800</xdr:colOff>
      <xdr:row>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028950" y="47625"/>
          <a:ext cx="25812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1</xdr:row>
      <xdr:rowOff>38100</xdr:rowOff>
    </xdr:from>
    <xdr:to>
      <xdr:col>5</xdr:col>
      <xdr:colOff>752475</xdr:colOff>
      <xdr:row>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048000" y="228600"/>
          <a:ext cx="1285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2</xdr:row>
      <xdr:rowOff>28575</xdr:rowOff>
    </xdr:from>
    <xdr:to>
      <xdr:col>5</xdr:col>
      <xdr:colOff>752475</xdr:colOff>
      <xdr:row>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048000" y="409575"/>
          <a:ext cx="1285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1</xdr:row>
      <xdr:rowOff>47625</xdr:rowOff>
    </xdr:from>
    <xdr:to>
      <xdr:col>7</xdr:col>
      <xdr:colOff>685800</xdr:colOff>
      <xdr:row>1</xdr:row>
      <xdr:rowOff>171450</xdr:rowOff>
    </xdr:to>
    <xdr:sp>
      <xdr:nvSpPr>
        <xdr:cNvPr id="8" name="Rectangle 8"/>
        <xdr:cNvSpPr>
          <a:spLocks/>
        </xdr:cNvSpPr>
      </xdr:nvSpPr>
      <xdr:spPr>
        <a:xfrm>
          <a:off x="4924425" y="238125"/>
          <a:ext cx="6858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2</xdr:row>
      <xdr:rowOff>47625</xdr:rowOff>
    </xdr:from>
    <xdr:to>
      <xdr:col>7</xdr:col>
      <xdr:colOff>685800</xdr:colOff>
      <xdr:row>2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4924425" y="428625"/>
          <a:ext cx="6858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0</xdr:colOff>
      <xdr:row>3</xdr:row>
      <xdr:rowOff>38100</xdr:rowOff>
    </xdr:from>
    <xdr:to>
      <xdr:col>7</xdr:col>
      <xdr:colOff>685800</xdr:colOff>
      <xdr:row>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581400" y="609600"/>
          <a:ext cx="20288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0</xdr:row>
      <xdr:rowOff>0</xdr:rowOff>
    </xdr:from>
    <xdr:to>
      <xdr:col>7</xdr:col>
      <xdr:colOff>685800</xdr:colOff>
      <xdr:row>4</xdr:row>
      <xdr:rowOff>66675</xdr:rowOff>
    </xdr:to>
    <xdr:sp>
      <xdr:nvSpPr>
        <xdr:cNvPr id="11" name="Rectangle 11"/>
        <xdr:cNvSpPr>
          <a:spLocks/>
        </xdr:cNvSpPr>
      </xdr:nvSpPr>
      <xdr:spPr>
        <a:xfrm>
          <a:off x="2152650" y="0"/>
          <a:ext cx="3457575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0</xdr:row>
      <xdr:rowOff>9525</xdr:rowOff>
    </xdr:from>
    <xdr:to>
      <xdr:col>2</xdr:col>
      <xdr:colOff>609600</xdr:colOff>
      <xdr:row>4</xdr:row>
      <xdr:rowOff>66675</xdr:rowOff>
    </xdr:to>
    <xdr:sp>
      <xdr:nvSpPr>
        <xdr:cNvPr id="12" name="Rectangle 12"/>
        <xdr:cNvSpPr>
          <a:spLocks/>
        </xdr:cNvSpPr>
      </xdr:nvSpPr>
      <xdr:spPr>
        <a:xfrm>
          <a:off x="9525" y="9525"/>
          <a:ext cx="214312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0</xdr:row>
      <xdr:rowOff>38100</xdr:rowOff>
    </xdr:from>
    <xdr:to>
      <xdr:col>4</xdr:col>
      <xdr:colOff>695325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505075" y="38100"/>
          <a:ext cx="15430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828675</xdr:colOff>
      <xdr:row>2</xdr:row>
      <xdr:rowOff>38100</xdr:rowOff>
    </xdr:from>
    <xdr:to>
      <xdr:col>4</xdr:col>
      <xdr:colOff>695325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505075" y="419100"/>
          <a:ext cx="15430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828675</xdr:colOff>
      <xdr:row>3</xdr:row>
      <xdr:rowOff>47625</xdr:rowOff>
    </xdr:from>
    <xdr:to>
      <xdr:col>4</xdr:col>
      <xdr:colOff>695325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505075" y="619125"/>
          <a:ext cx="15430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828675</xdr:colOff>
      <xdr:row>1</xdr:row>
      <xdr:rowOff>38100</xdr:rowOff>
    </xdr:from>
    <xdr:to>
      <xdr:col>4</xdr:col>
      <xdr:colOff>695325</xdr:colOff>
      <xdr:row>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505075" y="228600"/>
          <a:ext cx="15430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38100</xdr:colOff>
      <xdr:row>0</xdr:row>
      <xdr:rowOff>47625</xdr:rowOff>
    </xdr:from>
    <xdr:to>
      <xdr:col>9</xdr:col>
      <xdr:colOff>742950</xdr:colOff>
      <xdr:row>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067300" y="47625"/>
          <a:ext cx="32194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57150</xdr:colOff>
      <xdr:row>1</xdr:row>
      <xdr:rowOff>38100</xdr:rowOff>
    </xdr:from>
    <xdr:to>
      <xdr:col>7</xdr:col>
      <xdr:colOff>752475</xdr:colOff>
      <xdr:row>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086350" y="228600"/>
          <a:ext cx="15335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57150</xdr:colOff>
      <xdr:row>2</xdr:row>
      <xdr:rowOff>28575</xdr:rowOff>
    </xdr:from>
    <xdr:to>
      <xdr:col>7</xdr:col>
      <xdr:colOff>752475</xdr:colOff>
      <xdr:row>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086350" y="409575"/>
          <a:ext cx="15335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0</xdr:colOff>
      <xdr:row>1</xdr:row>
      <xdr:rowOff>47625</xdr:rowOff>
    </xdr:from>
    <xdr:to>
      <xdr:col>9</xdr:col>
      <xdr:colOff>685800</xdr:colOff>
      <xdr:row>1</xdr:row>
      <xdr:rowOff>171450</xdr:rowOff>
    </xdr:to>
    <xdr:sp>
      <xdr:nvSpPr>
        <xdr:cNvPr id="8" name="Rectangle 8"/>
        <xdr:cNvSpPr>
          <a:spLocks/>
        </xdr:cNvSpPr>
      </xdr:nvSpPr>
      <xdr:spPr>
        <a:xfrm>
          <a:off x="7543800" y="238125"/>
          <a:ext cx="6858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0</xdr:colOff>
      <xdr:row>2</xdr:row>
      <xdr:rowOff>47625</xdr:rowOff>
    </xdr:from>
    <xdr:to>
      <xdr:col>9</xdr:col>
      <xdr:colOff>685800</xdr:colOff>
      <xdr:row>2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7543800" y="428625"/>
          <a:ext cx="6858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3</xdr:row>
      <xdr:rowOff>38100</xdr:rowOff>
    </xdr:from>
    <xdr:to>
      <xdr:col>9</xdr:col>
      <xdr:colOff>762000</xdr:colOff>
      <xdr:row>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867400" y="609600"/>
          <a:ext cx="2438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0</xdr:colOff>
      <xdr:row>0</xdr:row>
      <xdr:rowOff>0</xdr:rowOff>
    </xdr:from>
    <xdr:to>
      <xdr:col>9</xdr:col>
      <xdr:colOff>828675</xdr:colOff>
      <xdr:row>4</xdr:row>
      <xdr:rowOff>66675</xdr:rowOff>
    </xdr:to>
    <xdr:sp>
      <xdr:nvSpPr>
        <xdr:cNvPr id="11" name="Rectangle 11"/>
        <xdr:cNvSpPr>
          <a:spLocks/>
        </xdr:cNvSpPr>
      </xdr:nvSpPr>
      <xdr:spPr>
        <a:xfrm>
          <a:off x="4191000" y="0"/>
          <a:ext cx="4181475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0</xdr:row>
      <xdr:rowOff>9525</xdr:rowOff>
    </xdr:from>
    <xdr:to>
      <xdr:col>4</xdr:col>
      <xdr:colOff>723900</xdr:colOff>
      <xdr:row>4</xdr:row>
      <xdr:rowOff>66675</xdr:rowOff>
    </xdr:to>
    <xdr:sp>
      <xdr:nvSpPr>
        <xdr:cNvPr id="12" name="Rectangle 12"/>
        <xdr:cNvSpPr>
          <a:spLocks/>
        </xdr:cNvSpPr>
      </xdr:nvSpPr>
      <xdr:spPr>
        <a:xfrm>
          <a:off x="1685925" y="9525"/>
          <a:ext cx="239077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2"/>
  <sheetViews>
    <sheetView defaultGridColor="0" zoomScale="106" zoomScaleNormal="106" zoomScalePageLayoutView="0" colorId="22" workbookViewId="0" topLeftCell="A40">
      <selection activeCell="H53" sqref="A1:H53"/>
    </sheetView>
  </sheetViews>
  <sheetFormatPr defaultColWidth="9.77734375" defaultRowHeight="15"/>
  <cols>
    <col min="1" max="1" width="9.77734375" style="0" customWidth="1"/>
    <col min="2" max="2" width="8.21484375" style="0" customWidth="1"/>
    <col min="3" max="3" width="7.10546875" style="0" customWidth="1"/>
    <col min="4" max="4" width="9.77734375" style="0" customWidth="1"/>
    <col min="5" max="5" width="6.88671875" style="0" customWidth="1"/>
    <col min="6" max="6" width="9.21484375" style="4" customWidth="1"/>
    <col min="7" max="7" width="6.4453125" style="0" customWidth="1"/>
    <col min="8" max="8" width="7.99609375" style="4" customWidth="1"/>
    <col min="9" max="9" width="9.77734375" style="0" customWidth="1"/>
    <col min="10" max="10" width="10.3359375" style="0" bestFit="1" customWidth="1"/>
  </cols>
  <sheetData>
    <row r="1" spans="1:8" ht="15">
      <c r="A1" s="5" t="s">
        <v>0</v>
      </c>
      <c r="B1" s="1" t="s">
        <v>1</v>
      </c>
      <c r="C1" s="1"/>
      <c r="D1" s="5" t="s">
        <v>2</v>
      </c>
      <c r="E1" s="1"/>
      <c r="F1" s="3"/>
      <c r="G1" s="1"/>
      <c r="H1" s="3"/>
    </row>
    <row r="2" spans="1:8" ht="15">
      <c r="A2" s="5" t="s">
        <v>3</v>
      </c>
      <c r="B2" s="1" t="s">
        <v>4</v>
      </c>
      <c r="C2" s="1"/>
      <c r="D2" s="5" t="s">
        <v>5</v>
      </c>
      <c r="E2" s="1"/>
      <c r="F2" s="3"/>
      <c r="G2" s="5" t="s">
        <v>6</v>
      </c>
      <c r="H2" s="3"/>
    </row>
    <row r="3" spans="1:8" ht="15">
      <c r="A3" s="5" t="s">
        <v>7</v>
      </c>
      <c r="B3" s="1" t="s">
        <v>56</v>
      </c>
      <c r="C3" s="1"/>
      <c r="D3" s="5" t="s">
        <v>8</v>
      </c>
      <c r="E3" s="1"/>
      <c r="F3" s="3"/>
      <c r="G3" s="5" t="s">
        <v>9</v>
      </c>
      <c r="H3" s="3" t="s">
        <v>61</v>
      </c>
    </row>
    <row r="4" spans="1:8" ht="15">
      <c r="A4" s="5" t="s">
        <v>10</v>
      </c>
      <c r="B4" s="1"/>
      <c r="C4" s="1"/>
      <c r="D4" s="5" t="s">
        <v>11</v>
      </c>
      <c r="E4" s="5"/>
      <c r="F4" s="3" t="s">
        <v>12</v>
      </c>
      <c r="G4" s="1" t="s">
        <v>13</v>
      </c>
      <c r="H4" s="3"/>
    </row>
    <row r="5" spans="1:8" ht="15">
      <c r="A5" s="5"/>
      <c r="B5" s="5"/>
      <c r="C5" s="5"/>
      <c r="D5" s="5"/>
      <c r="E5" s="5"/>
      <c r="F5" s="6"/>
      <c r="G5" s="5"/>
      <c r="H5" s="6"/>
    </row>
    <row r="6" spans="1:8" ht="15">
      <c r="A6" s="7" t="s">
        <v>58</v>
      </c>
      <c r="B6" s="8"/>
      <c r="C6" s="8" t="s">
        <v>64</v>
      </c>
      <c r="D6" s="8" t="s">
        <v>65</v>
      </c>
      <c r="E6" s="8"/>
      <c r="F6" s="9"/>
      <c r="G6" s="8" t="s">
        <v>14</v>
      </c>
      <c r="H6" s="10" t="s">
        <v>66</v>
      </c>
    </row>
    <row r="7" spans="1:8" ht="15">
      <c r="A7" s="1" t="s">
        <v>15</v>
      </c>
      <c r="B7" s="5"/>
      <c r="C7" s="5"/>
      <c r="D7" s="5"/>
      <c r="E7" s="5"/>
      <c r="F7" s="6"/>
      <c r="G7" s="5"/>
      <c r="H7" s="11" t="s">
        <v>16</v>
      </c>
    </row>
    <row r="8" spans="1:8" ht="15">
      <c r="A8" s="5" t="s">
        <v>17</v>
      </c>
      <c r="B8" s="5"/>
      <c r="C8" s="5"/>
      <c r="D8" s="5"/>
      <c r="E8" s="5"/>
      <c r="F8" s="6"/>
      <c r="G8" s="5"/>
      <c r="H8" s="6"/>
    </row>
    <row r="9" spans="1:8" ht="15">
      <c r="A9" s="5" t="s">
        <v>18</v>
      </c>
      <c r="B9" s="5"/>
      <c r="C9" s="5"/>
      <c r="D9" s="5"/>
      <c r="E9" s="12"/>
      <c r="F9" s="13">
        <v>1500</v>
      </c>
      <c r="G9" s="5"/>
      <c r="H9" s="6"/>
    </row>
    <row r="10" spans="1:10" ht="15">
      <c r="A10" s="5" t="s">
        <v>19</v>
      </c>
      <c r="B10" s="5"/>
      <c r="C10" s="5"/>
      <c r="D10" s="5"/>
      <c r="E10" s="12"/>
      <c r="F10" s="14"/>
      <c r="G10" s="15"/>
      <c r="H10" s="6"/>
      <c r="J10" s="4">
        <f>(H26-F13-F14)*12</f>
        <v>20160</v>
      </c>
    </row>
    <row r="11" spans="1:8" ht="15">
      <c r="A11" s="5" t="s">
        <v>20</v>
      </c>
      <c r="B11" s="5" t="s">
        <v>21</v>
      </c>
      <c r="C11" s="5"/>
      <c r="D11" s="5"/>
      <c r="E11" s="12"/>
      <c r="F11" s="14">
        <v>100</v>
      </c>
      <c r="G11" s="15"/>
      <c r="H11" s="6"/>
    </row>
    <row r="12" spans="1:8" ht="15">
      <c r="A12" s="5" t="s">
        <v>20</v>
      </c>
      <c r="B12" s="5" t="s">
        <v>62</v>
      </c>
      <c r="C12" s="5"/>
      <c r="D12" s="5"/>
      <c r="E12" s="12"/>
      <c r="F12" s="14">
        <v>50</v>
      </c>
      <c r="G12" s="15"/>
      <c r="H12" s="6"/>
    </row>
    <row r="13" spans="1:10" ht="15">
      <c r="A13" s="5" t="s">
        <v>22</v>
      </c>
      <c r="B13" s="5"/>
      <c r="C13" s="5" t="s">
        <v>59</v>
      </c>
      <c r="D13" s="5"/>
      <c r="E13" s="12"/>
      <c r="F13" s="14">
        <v>20</v>
      </c>
      <c r="G13" s="15"/>
      <c r="H13" s="6"/>
      <c r="J13">
        <f>(F49+F25)*12</f>
        <v>23360</v>
      </c>
    </row>
    <row r="14" spans="1:8" ht="15">
      <c r="A14" s="5" t="s">
        <v>22</v>
      </c>
      <c r="B14" s="5"/>
      <c r="C14" s="5" t="s">
        <v>60</v>
      </c>
      <c r="D14" s="5"/>
      <c r="E14" s="12"/>
      <c r="F14" s="14"/>
      <c r="G14" s="15"/>
      <c r="H14" s="6"/>
    </row>
    <row r="15" spans="1:8" ht="15">
      <c r="A15" s="5" t="s">
        <v>23</v>
      </c>
      <c r="B15" s="5"/>
      <c r="C15" s="5"/>
      <c r="D15" s="5"/>
      <c r="E15" s="12"/>
      <c r="F15" s="14">
        <f>(F9+F11)*2/12</f>
        <v>266.6666666666667</v>
      </c>
      <c r="G15" s="15"/>
      <c r="H15" s="6"/>
    </row>
    <row r="16" spans="1:8" ht="15">
      <c r="A16" s="5" t="s">
        <v>24</v>
      </c>
      <c r="B16" s="5"/>
      <c r="C16" s="5"/>
      <c r="D16" s="5"/>
      <c r="E16" s="12"/>
      <c r="F16" s="14"/>
      <c r="G16" s="15"/>
      <c r="H16" s="6"/>
    </row>
    <row r="17" spans="1:8" ht="15">
      <c r="A17" s="5" t="s">
        <v>25</v>
      </c>
      <c r="B17" s="5"/>
      <c r="C17" s="5"/>
      <c r="D17" s="5"/>
      <c r="E17" s="5"/>
      <c r="F17" s="6"/>
      <c r="G17" s="15"/>
      <c r="H17" s="6"/>
    </row>
    <row r="18" spans="1:8" ht="15">
      <c r="A18" s="5" t="s">
        <v>26</v>
      </c>
      <c r="B18" s="5"/>
      <c r="C18" s="5"/>
      <c r="D18" s="5"/>
      <c r="E18" s="5"/>
      <c r="F18" s="6"/>
      <c r="G18" s="15"/>
      <c r="H18" s="6"/>
    </row>
    <row r="19" spans="1:8" ht="15" hidden="1">
      <c r="A19" s="5" t="s">
        <v>27</v>
      </c>
      <c r="B19" s="5"/>
      <c r="C19" s="5"/>
      <c r="D19" s="5"/>
      <c r="E19" s="12"/>
      <c r="F19" s="14"/>
      <c r="G19" s="15"/>
      <c r="H19" s="6"/>
    </row>
    <row r="20" spans="1:8" ht="15">
      <c r="A20" s="5" t="s">
        <v>28</v>
      </c>
      <c r="B20" s="5"/>
      <c r="C20" s="5"/>
      <c r="D20" s="5"/>
      <c r="E20" s="5"/>
      <c r="F20" s="6"/>
      <c r="G20" s="15"/>
      <c r="H20" s="6"/>
    </row>
    <row r="21" spans="1:8" ht="15">
      <c r="A21" s="5" t="s">
        <v>29</v>
      </c>
      <c r="B21" s="5"/>
      <c r="C21" s="5"/>
      <c r="D21" s="5"/>
      <c r="E21" s="12"/>
      <c r="F21" s="14"/>
      <c r="G21" s="15"/>
      <c r="H21" s="6"/>
    </row>
    <row r="22" spans="1:8" ht="15">
      <c r="A22" s="5" t="s">
        <v>30</v>
      </c>
      <c r="B22" s="5"/>
      <c r="C22" s="5"/>
      <c r="D22" s="5"/>
      <c r="E22" s="5"/>
      <c r="F22" s="6"/>
      <c r="G22" s="15"/>
      <c r="H22" s="6"/>
    </row>
    <row r="23" spans="1:8" ht="15">
      <c r="A23" s="5" t="s">
        <v>20</v>
      </c>
      <c r="B23" s="5" t="s">
        <v>31</v>
      </c>
      <c r="C23" s="5"/>
      <c r="D23" s="5"/>
      <c r="E23" s="12"/>
      <c r="F23" s="14"/>
      <c r="G23" s="15"/>
      <c r="H23" s="6"/>
    </row>
    <row r="24" spans="1:8" ht="15">
      <c r="A24" s="5" t="s">
        <v>32</v>
      </c>
      <c r="B24" s="5"/>
      <c r="C24" s="5"/>
      <c r="D24" s="5"/>
      <c r="E24" s="5"/>
      <c r="F24" s="6"/>
      <c r="G24" s="15"/>
      <c r="H24" s="6"/>
    </row>
    <row r="25" spans="1:8" ht="15">
      <c r="A25" s="5" t="s">
        <v>20</v>
      </c>
      <c r="B25" s="5" t="s">
        <v>63</v>
      </c>
      <c r="C25" s="5"/>
      <c r="D25" s="5"/>
      <c r="E25" s="12"/>
      <c r="F25" s="14">
        <v>30</v>
      </c>
      <c r="G25" s="15"/>
      <c r="H25" s="6"/>
    </row>
    <row r="26" spans="1:8" ht="15">
      <c r="A26" s="5"/>
      <c r="B26" s="5"/>
      <c r="C26" s="16" t="s">
        <v>67</v>
      </c>
      <c r="D26" s="5"/>
      <c r="E26" s="5"/>
      <c r="F26" s="6"/>
      <c r="G26" s="15"/>
      <c r="H26" s="14">
        <f>SUM(F9:F25)-F15</f>
        <v>1700</v>
      </c>
    </row>
    <row r="27" spans="1:8" ht="15">
      <c r="A27" s="1" t="s">
        <v>33</v>
      </c>
      <c r="B27" s="5"/>
      <c r="C27" s="5"/>
      <c r="D27" s="5"/>
      <c r="E27" s="5"/>
      <c r="F27" s="6"/>
      <c r="G27" s="5"/>
      <c r="H27" s="6"/>
    </row>
    <row r="28" spans="1:8" ht="15">
      <c r="A28" s="5" t="s">
        <v>34</v>
      </c>
      <c r="B28" s="5"/>
      <c r="C28" s="5"/>
      <c r="D28" s="5"/>
      <c r="E28" s="5"/>
      <c r="F28" s="6"/>
      <c r="G28" s="5"/>
      <c r="H28" s="6"/>
    </row>
    <row r="29" spans="1:8" ht="15">
      <c r="A29" s="5"/>
      <c r="B29" s="5"/>
      <c r="C29" s="17" t="s">
        <v>35</v>
      </c>
      <c r="D29" s="18"/>
      <c r="E29" s="5"/>
      <c r="F29" s="6"/>
      <c r="G29" s="5"/>
      <c r="H29" s="6"/>
    </row>
    <row r="30" spans="1:8" ht="15">
      <c r="A30" s="5" t="s">
        <v>36</v>
      </c>
      <c r="B30" s="5"/>
      <c r="C30" s="19">
        <v>0.047</v>
      </c>
      <c r="D30" s="20"/>
      <c r="E30" s="5"/>
      <c r="F30" s="20">
        <f>C30*F49</f>
        <v>90.08333333333334</v>
      </c>
      <c r="G30" s="15"/>
      <c r="H30" s="6"/>
    </row>
    <row r="31" spans="1:8" ht="15">
      <c r="A31" s="5" t="s">
        <v>37</v>
      </c>
      <c r="B31" s="5"/>
      <c r="C31" s="19">
        <v>0.0155</v>
      </c>
      <c r="D31" s="20"/>
      <c r="E31" s="5"/>
      <c r="F31" s="20">
        <f>C31*F50</f>
        <v>30.018333333333334</v>
      </c>
      <c r="G31" s="15"/>
      <c r="H31" s="6"/>
    </row>
    <row r="32" spans="1:8" ht="15">
      <c r="A32" s="5" t="s">
        <v>38</v>
      </c>
      <c r="B32" s="5"/>
      <c r="C32" s="19">
        <v>0.001</v>
      </c>
      <c r="D32" s="20"/>
      <c r="E32" s="5"/>
      <c r="F32" s="20">
        <f>C32*F50</f>
        <v>1.9366666666666668</v>
      </c>
      <c r="G32" s="15"/>
      <c r="H32" s="6"/>
    </row>
    <row r="33" spans="1:8" ht="15">
      <c r="A33" s="5" t="s">
        <v>39</v>
      </c>
      <c r="B33" s="5"/>
      <c r="C33" s="19"/>
      <c r="D33" s="18"/>
      <c r="E33" s="15"/>
      <c r="F33" s="6"/>
      <c r="G33" s="15"/>
      <c r="H33" s="6"/>
    </row>
    <row r="34" spans="1:8" ht="15">
      <c r="A34" s="5" t="s">
        <v>57</v>
      </c>
      <c r="B34" s="5"/>
      <c r="C34" s="19">
        <v>0.02</v>
      </c>
      <c r="D34" s="20"/>
      <c r="E34" s="5"/>
      <c r="F34" s="20">
        <f>C34*F13</f>
        <v>0.4</v>
      </c>
      <c r="G34" s="15"/>
      <c r="H34" s="6"/>
    </row>
    <row r="35" spans="1:8" ht="15">
      <c r="A35" s="5" t="s">
        <v>40</v>
      </c>
      <c r="B35" s="5"/>
      <c r="C35" s="19">
        <v>0.047</v>
      </c>
      <c r="D35" s="20"/>
      <c r="E35" s="5"/>
      <c r="F35" s="20">
        <f>C35*F14</f>
        <v>0</v>
      </c>
      <c r="G35" s="15"/>
      <c r="H35" s="6"/>
    </row>
    <row r="36" spans="1:8" ht="15">
      <c r="A36" s="5" t="s">
        <v>41</v>
      </c>
      <c r="B36" s="5"/>
      <c r="C36" s="5"/>
      <c r="D36" s="6"/>
      <c r="E36" s="15"/>
      <c r="F36" s="14">
        <f>SUM(F30:F35)</f>
        <v>122.43833333333335</v>
      </c>
      <c r="G36" s="15"/>
      <c r="H36" s="6"/>
    </row>
    <row r="37" spans="1:8" ht="15">
      <c r="A37" s="5" t="s">
        <v>42</v>
      </c>
      <c r="B37" s="5"/>
      <c r="C37" s="19">
        <v>0.08</v>
      </c>
      <c r="D37" s="6"/>
      <c r="E37" s="15"/>
      <c r="F37" s="14">
        <f>C37*H26</f>
        <v>136</v>
      </c>
      <c r="G37" s="15"/>
      <c r="H37" s="6"/>
    </row>
    <row r="38" spans="1:8" ht="15">
      <c r="A38" s="5" t="s">
        <v>43</v>
      </c>
      <c r="B38" s="5"/>
      <c r="C38" s="5"/>
      <c r="D38" s="6"/>
      <c r="E38" s="15"/>
      <c r="F38" s="14">
        <v>0</v>
      </c>
      <c r="G38" s="15"/>
      <c r="H38" s="6"/>
    </row>
    <row r="39" spans="1:8" ht="15">
      <c r="A39" s="5" t="s">
        <v>44</v>
      </c>
      <c r="B39" s="5"/>
      <c r="C39" s="5"/>
      <c r="D39" s="6"/>
      <c r="E39" s="15"/>
      <c r="F39" s="14">
        <v>0</v>
      </c>
      <c r="G39" s="15"/>
      <c r="H39" s="6"/>
    </row>
    <row r="40" spans="1:8" ht="15">
      <c r="A40" s="5" t="s">
        <v>45</v>
      </c>
      <c r="B40" s="5"/>
      <c r="C40" s="5"/>
      <c r="D40" s="6"/>
      <c r="E40" s="15"/>
      <c r="F40" s="14">
        <v>0</v>
      </c>
      <c r="G40" s="15"/>
      <c r="H40" s="6"/>
    </row>
    <row r="41" spans="1:8" ht="15">
      <c r="A41" s="5"/>
      <c r="B41" s="5"/>
      <c r="C41" s="21" t="s">
        <v>68</v>
      </c>
      <c r="D41" s="5"/>
      <c r="E41" s="15"/>
      <c r="F41" s="6"/>
      <c r="G41" s="15"/>
      <c r="H41" s="14">
        <f>SUM(F36:F40)</f>
        <v>258.43833333333333</v>
      </c>
    </row>
    <row r="42" spans="1:8" ht="15">
      <c r="A42" s="5"/>
      <c r="B42" s="5"/>
      <c r="C42" s="1" t="s">
        <v>69</v>
      </c>
      <c r="D42" s="5"/>
      <c r="E42" s="5"/>
      <c r="F42" s="6"/>
      <c r="G42" s="5"/>
      <c r="H42" s="22">
        <f>H26-H41</f>
        <v>1441.5616666666667</v>
      </c>
    </row>
    <row r="43" spans="1:8" ht="15">
      <c r="A43" s="5"/>
      <c r="B43" s="5" t="s">
        <v>46</v>
      </c>
      <c r="C43" s="5"/>
      <c r="D43" s="5"/>
      <c r="E43" s="23"/>
      <c r="F43" s="24">
        <f ca="1">TODAY()</f>
        <v>40860</v>
      </c>
      <c r="G43" s="5"/>
      <c r="H43" s="6"/>
    </row>
    <row r="44" spans="1:8" ht="15">
      <c r="A44" s="5"/>
      <c r="B44" s="5"/>
      <c r="C44" s="5"/>
      <c r="D44" s="5"/>
      <c r="E44" s="5"/>
      <c r="F44" s="6"/>
      <c r="G44" s="1" t="s">
        <v>47</v>
      </c>
      <c r="H44" s="6"/>
    </row>
    <row r="45" spans="1:8" ht="15">
      <c r="A45" s="5" t="s">
        <v>48</v>
      </c>
      <c r="B45" s="5"/>
      <c r="C45" s="5"/>
      <c r="D45" s="5"/>
      <c r="E45" s="5"/>
      <c r="F45" s="14"/>
      <c r="G45" s="25"/>
      <c r="H45" s="14"/>
    </row>
    <row r="46" spans="1:8" ht="15">
      <c r="A46" s="26" t="s">
        <v>49</v>
      </c>
      <c r="B46" s="27"/>
      <c r="C46" s="27"/>
      <c r="D46" s="27"/>
      <c r="E46" s="27"/>
      <c r="F46" s="28"/>
      <c r="G46" s="29"/>
      <c r="H46" s="30"/>
    </row>
    <row r="47" spans="1:9" ht="15">
      <c r="A47" s="31" t="s">
        <v>50</v>
      </c>
      <c r="B47" s="32"/>
      <c r="C47" s="32"/>
      <c r="D47" s="32"/>
      <c r="E47" s="32"/>
      <c r="F47" s="33">
        <f>H26-F25-F13-F14</f>
        <v>1650</v>
      </c>
      <c r="G47" s="34"/>
      <c r="H47" s="35"/>
      <c r="I47" s="2"/>
    </row>
    <row r="48" spans="1:8" ht="15">
      <c r="A48" s="31" t="s">
        <v>51</v>
      </c>
      <c r="B48" s="32"/>
      <c r="C48" s="32"/>
      <c r="D48" s="32"/>
      <c r="E48" s="32"/>
      <c r="F48" s="14">
        <f>F15</f>
        <v>266.6666666666667</v>
      </c>
      <c r="G48" s="36"/>
      <c r="H48" s="37"/>
    </row>
    <row r="49" spans="1:10" ht="15">
      <c r="A49" s="31"/>
      <c r="B49" s="32"/>
      <c r="C49" s="38" t="s">
        <v>52</v>
      </c>
      <c r="D49" s="32"/>
      <c r="E49" s="32"/>
      <c r="F49" s="14">
        <f>F48+F47</f>
        <v>1916.6666666666667</v>
      </c>
      <c r="G49" s="34"/>
      <c r="H49" s="39"/>
      <c r="I49" s="2"/>
      <c r="J49" s="2"/>
    </row>
    <row r="50" spans="1:10" ht="15">
      <c r="A50" s="31" t="s">
        <v>53</v>
      </c>
      <c r="B50" s="32"/>
      <c r="C50" s="32"/>
      <c r="D50" s="32"/>
      <c r="E50" s="32"/>
      <c r="F50" s="14">
        <f>F49+F13+F14</f>
        <v>1936.6666666666667</v>
      </c>
      <c r="G50" s="34"/>
      <c r="H50" s="39"/>
      <c r="I50" s="2"/>
      <c r="J50" s="2"/>
    </row>
    <row r="51" spans="1:10" ht="15">
      <c r="A51" s="31" t="s">
        <v>54</v>
      </c>
      <c r="B51" s="32"/>
      <c r="C51" s="32"/>
      <c r="D51" s="32"/>
      <c r="E51" s="32"/>
      <c r="F51" s="14">
        <f>F13+F14</f>
        <v>20</v>
      </c>
      <c r="G51" s="32"/>
      <c r="H51" s="35"/>
      <c r="I51" s="2"/>
      <c r="J51" s="2"/>
    </row>
    <row r="52" spans="1:10" ht="15">
      <c r="A52" s="40" t="s">
        <v>55</v>
      </c>
      <c r="B52" s="12"/>
      <c r="C52" s="12"/>
      <c r="D52" s="12"/>
      <c r="E52" s="12"/>
      <c r="F52" s="14">
        <f>H26</f>
        <v>1700</v>
      </c>
      <c r="G52" s="12"/>
      <c r="H52" s="41"/>
      <c r="I52" s="2"/>
      <c r="J52" s="2"/>
    </row>
  </sheetData>
  <sheetProtection/>
  <printOptions/>
  <pageMargins left="0.7874015748031497" right="0.5118110236220472" top="0.5118110236220472" bottom="0.07874015748031496" header="0" footer="0"/>
  <pageSetup horizontalDpi="360" verticalDpi="36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C1:J53"/>
  <sheetViews>
    <sheetView tabSelected="1" defaultGridColor="0" zoomScalePageLayoutView="0" colorId="22" workbookViewId="0" topLeftCell="C37">
      <selection activeCell="H47" sqref="H47"/>
    </sheetView>
  </sheetViews>
  <sheetFormatPr defaultColWidth="9.77734375" defaultRowHeight="15"/>
  <sheetData>
    <row r="1" spans="3:10" ht="15">
      <c r="C1" s="5" t="s">
        <v>0</v>
      </c>
      <c r="D1" s="1" t="s">
        <v>70</v>
      </c>
      <c r="E1" s="1"/>
      <c r="F1" s="5" t="s">
        <v>73</v>
      </c>
      <c r="G1" s="1"/>
      <c r="H1" s="3"/>
      <c r="I1" s="1"/>
      <c r="J1" s="3"/>
    </row>
    <row r="2" spans="3:10" ht="15">
      <c r="C2" s="5" t="s">
        <v>3</v>
      </c>
      <c r="D2" s="1" t="s">
        <v>71</v>
      </c>
      <c r="E2" s="1"/>
      <c r="F2" s="5" t="s">
        <v>5</v>
      </c>
      <c r="G2" s="1"/>
      <c r="H2" s="3"/>
      <c r="I2" s="5" t="s">
        <v>6</v>
      </c>
      <c r="J2" s="3"/>
    </row>
    <row r="3" spans="3:10" ht="15">
      <c r="C3" s="5" t="s">
        <v>7</v>
      </c>
      <c r="D3" s="1" t="s">
        <v>56</v>
      </c>
      <c r="E3" s="1"/>
      <c r="F3" s="5" t="s">
        <v>8</v>
      </c>
      <c r="G3" s="1"/>
      <c r="H3" s="3"/>
      <c r="I3" s="5" t="s">
        <v>9</v>
      </c>
      <c r="J3" s="3" t="s">
        <v>61</v>
      </c>
    </row>
    <row r="4" spans="3:10" ht="15">
      <c r="C4" s="5" t="s">
        <v>10</v>
      </c>
      <c r="D4" s="1"/>
      <c r="E4" s="1"/>
      <c r="F4" s="5" t="s">
        <v>11</v>
      </c>
      <c r="G4" s="5"/>
      <c r="H4" s="3" t="s">
        <v>74</v>
      </c>
      <c r="I4" s="1" t="s">
        <v>13</v>
      </c>
      <c r="J4" s="3"/>
    </row>
    <row r="5" spans="3:10" ht="15">
      <c r="C5" s="5"/>
      <c r="D5" s="5"/>
      <c r="E5" s="5"/>
      <c r="F5" s="5"/>
      <c r="G5" s="5"/>
      <c r="H5" s="6"/>
      <c r="I5" s="5"/>
      <c r="J5" s="6"/>
    </row>
    <row r="6" spans="3:10" ht="15">
      <c r="C6" s="7" t="s">
        <v>72</v>
      </c>
      <c r="D6" s="8"/>
      <c r="E6" s="8"/>
      <c r="F6" s="8"/>
      <c r="G6" s="8"/>
      <c r="H6" s="9"/>
      <c r="I6" s="8" t="s">
        <v>14</v>
      </c>
      <c r="J6" s="10"/>
    </row>
    <row r="7" spans="3:10" ht="15">
      <c r="C7" s="1" t="s">
        <v>15</v>
      </c>
      <c r="D7" s="5"/>
      <c r="E7" s="5"/>
      <c r="F7" s="5"/>
      <c r="G7" s="5"/>
      <c r="H7" s="6"/>
      <c r="I7" s="5"/>
      <c r="J7" s="11" t="s">
        <v>75</v>
      </c>
    </row>
    <row r="8" spans="3:10" ht="15">
      <c r="C8" s="5" t="s">
        <v>76</v>
      </c>
      <c r="D8" s="5"/>
      <c r="E8" s="5"/>
      <c r="F8" s="5"/>
      <c r="G8" s="5"/>
      <c r="H8" s="6"/>
      <c r="I8" s="5"/>
      <c r="J8" s="6"/>
    </row>
    <row r="9" spans="3:10" ht="15">
      <c r="C9" s="5" t="s">
        <v>18</v>
      </c>
      <c r="D9" s="5"/>
      <c r="E9" s="5"/>
      <c r="F9" s="5"/>
      <c r="G9" s="12"/>
      <c r="H9" s="13"/>
      <c r="I9" s="5"/>
      <c r="J9" s="6"/>
    </row>
    <row r="10" spans="3:10" ht="15">
      <c r="C10" s="5" t="s">
        <v>19</v>
      </c>
      <c r="D10" s="5"/>
      <c r="E10" s="5"/>
      <c r="F10" s="5"/>
      <c r="G10" s="12"/>
      <c r="H10" s="14"/>
      <c r="I10" s="15"/>
      <c r="J10" s="6"/>
    </row>
    <row r="11" spans="3:10" ht="15">
      <c r="C11" s="5" t="s">
        <v>20</v>
      </c>
      <c r="D11" s="5" t="s">
        <v>21</v>
      </c>
      <c r="E11" s="5"/>
      <c r="F11" s="5"/>
      <c r="G11" s="12"/>
      <c r="H11" s="14"/>
      <c r="I11" s="15"/>
      <c r="J11" s="6"/>
    </row>
    <row r="12" spans="3:10" ht="15">
      <c r="C12" s="5" t="s">
        <v>20</v>
      </c>
      <c r="D12" s="5" t="s">
        <v>62</v>
      </c>
      <c r="E12" s="5"/>
      <c r="F12" s="5"/>
      <c r="G12" s="12"/>
      <c r="H12" s="14"/>
      <c r="I12" s="15"/>
      <c r="J12" s="6"/>
    </row>
    <row r="13" spans="3:10" ht="15">
      <c r="C13" s="5" t="s">
        <v>22</v>
      </c>
      <c r="D13" s="5"/>
      <c r="E13" s="5" t="s">
        <v>59</v>
      </c>
      <c r="F13" s="5"/>
      <c r="G13" s="12"/>
      <c r="H13" s="14"/>
      <c r="I13" s="15"/>
      <c r="J13" s="6"/>
    </row>
    <row r="14" spans="3:10" ht="15">
      <c r="C14" s="5" t="s">
        <v>22</v>
      </c>
      <c r="D14" s="5"/>
      <c r="E14" s="5" t="s">
        <v>60</v>
      </c>
      <c r="F14" s="5"/>
      <c r="G14" s="12"/>
      <c r="H14" s="14"/>
      <c r="I14" s="15"/>
      <c r="J14" s="6"/>
    </row>
    <row r="15" spans="3:10" ht="15">
      <c r="C15" s="5" t="s">
        <v>23</v>
      </c>
      <c r="D15" s="5"/>
      <c r="E15" s="5"/>
      <c r="F15" s="5"/>
      <c r="G15" s="12"/>
      <c r="H15" s="14"/>
      <c r="I15" s="15"/>
      <c r="J15" s="6"/>
    </row>
    <row r="16" spans="3:10" ht="15">
      <c r="C16" s="5" t="s">
        <v>24</v>
      </c>
      <c r="D16" s="5"/>
      <c r="E16" s="5"/>
      <c r="F16" s="5"/>
      <c r="G16" s="12"/>
      <c r="H16" s="14"/>
      <c r="I16" s="15"/>
      <c r="J16" s="6"/>
    </row>
    <row r="17" spans="3:10" ht="15">
      <c r="C17" s="5" t="s">
        <v>25</v>
      </c>
      <c r="D17" s="5"/>
      <c r="E17" s="5"/>
      <c r="F17" s="5"/>
      <c r="G17" s="5"/>
      <c r="H17" s="6"/>
      <c r="I17" s="15"/>
      <c r="J17" s="6"/>
    </row>
    <row r="18" spans="3:10" ht="15">
      <c r="C18" s="5" t="s">
        <v>26</v>
      </c>
      <c r="D18" s="5"/>
      <c r="E18" s="5"/>
      <c r="F18" s="5"/>
      <c r="G18" s="5"/>
      <c r="H18" s="6"/>
      <c r="I18" s="15"/>
      <c r="J18" s="6"/>
    </row>
    <row r="19" spans="3:10" ht="15">
      <c r="C19" s="5" t="s">
        <v>27</v>
      </c>
      <c r="D19" s="5"/>
      <c r="E19" s="5"/>
      <c r="F19" s="5"/>
      <c r="G19" s="12"/>
      <c r="H19" s="14"/>
      <c r="I19" s="15"/>
      <c r="J19" s="6"/>
    </row>
    <row r="20" spans="3:10" ht="15">
      <c r="C20" s="5" t="s">
        <v>28</v>
      </c>
      <c r="D20" s="5"/>
      <c r="E20" s="5"/>
      <c r="F20" s="5"/>
      <c r="G20" s="5"/>
      <c r="H20" s="6"/>
      <c r="I20" s="15"/>
      <c r="J20" s="6"/>
    </row>
    <row r="21" spans="3:10" ht="15">
      <c r="C21" s="5" t="s">
        <v>29</v>
      </c>
      <c r="D21" s="5"/>
      <c r="E21" s="5"/>
      <c r="F21" s="5"/>
      <c r="G21" s="12"/>
      <c r="H21" s="14"/>
      <c r="I21" s="15"/>
      <c r="J21" s="6"/>
    </row>
    <row r="22" spans="3:10" ht="15">
      <c r="C22" s="5" t="s">
        <v>30</v>
      </c>
      <c r="D22" s="5"/>
      <c r="E22" s="5"/>
      <c r="F22" s="5"/>
      <c r="G22" s="5"/>
      <c r="H22" s="6"/>
      <c r="I22" s="15"/>
      <c r="J22" s="6"/>
    </row>
    <row r="23" spans="3:10" ht="15">
      <c r="C23" s="5" t="s">
        <v>20</v>
      </c>
      <c r="D23" s="5" t="s">
        <v>31</v>
      </c>
      <c r="E23" s="5"/>
      <c r="F23" s="5"/>
      <c r="G23" s="12"/>
      <c r="H23" s="14"/>
      <c r="I23" s="15"/>
      <c r="J23" s="6"/>
    </row>
    <row r="24" spans="3:10" ht="15">
      <c r="C24" s="5" t="s">
        <v>32</v>
      </c>
      <c r="D24" s="5"/>
      <c r="E24" s="5"/>
      <c r="F24" s="5"/>
      <c r="G24" s="5"/>
      <c r="H24" s="6"/>
      <c r="I24" s="15"/>
      <c r="J24" s="6"/>
    </row>
    <row r="25" spans="3:10" ht="15">
      <c r="C25" s="5" t="s">
        <v>20</v>
      </c>
      <c r="D25" s="5" t="s">
        <v>63</v>
      </c>
      <c r="E25" s="5"/>
      <c r="F25" s="5"/>
      <c r="G25" s="12"/>
      <c r="H25" s="14"/>
      <c r="I25" s="15"/>
      <c r="J25" s="6"/>
    </row>
    <row r="26" spans="3:10" ht="15">
      <c r="C26" s="5"/>
      <c r="D26" s="5"/>
      <c r="E26" s="16" t="s">
        <v>67</v>
      </c>
      <c r="F26" s="5"/>
      <c r="G26" s="5"/>
      <c r="H26" s="6"/>
      <c r="I26" s="15"/>
      <c r="J26" s="14"/>
    </row>
    <row r="27" spans="3:10" ht="15">
      <c r="C27" s="1" t="s">
        <v>33</v>
      </c>
      <c r="D27" s="5"/>
      <c r="E27" s="5"/>
      <c r="F27" s="5"/>
      <c r="G27" s="5"/>
      <c r="H27" s="6"/>
      <c r="I27" s="5"/>
      <c r="J27" s="6"/>
    </row>
    <row r="28" spans="3:10" ht="15">
      <c r="C28" s="5" t="s">
        <v>34</v>
      </c>
      <c r="D28" s="5"/>
      <c r="E28" s="5"/>
      <c r="F28" s="5"/>
      <c r="G28" s="5"/>
      <c r="H28" s="6"/>
      <c r="I28" s="5"/>
      <c r="J28" s="6"/>
    </row>
    <row r="29" spans="3:10" ht="15">
      <c r="C29" s="5"/>
      <c r="D29" s="5"/>
      <c r="E29" s="17" t="s">
        <v>35</v>
      </c>
      <c r="F29" s="18"/>
      <c r="G29" s="5"/>
      <c r="H29" s="6"/>
      <c r="I29" s="5"/>
      <c r="J29" s="6"/>
    </row>
    <row r="30" spans="3:10" ht="15">
      <c r="C30" s="5" t="s">
        <v>36</v>
      </c>
      <c r="D30" s="5"/>
      <c r="E30" s="19">
        <v>0.047</v>
      </c>
      <c r="F30" s="20"/>
      <c r="G30" s="5"/>
      <c r="H30" s="20"/>
      <c r="I30" s="15"/>
      <c r="J30" s="6"/>
    </row>
    <row r="31" spans="3:10" ht="15">
      <c r="C31" s="5" t="s">
        <v>37</v>
      </c>
      <c r="D31" s="5"/>
      <c r="E31" s="19">
        <v>0.0155</v>
      </c>
      <c r="F31" s="20"/>
      <c r="G31" s="5"/>
      <c r="H31" s="20"/>
      <c r="I31" s="15"/>
      <c r="J31" s="6"/>
    </row>
    <row r="32" spans="3:10" ht="15">
      <c r="C32" s="5" t="s">
        <v>38</v>
      </c>
      <c r="D32" s="5"/>
      <c r="E32" s="19">
        <v>0.001</v>
      </c>
      <c r="F32" s="20"/>
      <c r="G32" s="5"/>
      <c r="H32" s="20"/>
      <c r="I32" s="15"/>
      <c r="J32" s="6"/>
    </row>
    <row r="33" spans="3:10" ht="15">
      <c r="C33" s="5" t="s">
        <v>39</v>
      </c>
      <c r="D33" s="5"/>
      <c r="E33" s="19"/>
      <c r="F33" s="18"/>
      <c r="G33" s="15"/>
      <c r="H33" s="6"/>
      <c r="I33" s="15"/>
      <c r="J33" s="6"/>
    </row>
    <row r="34" spans="3:10" ht="15">
      <c r="C34" s="5" t="s">
        <v>57</v>
      </c>
      <c r="D34" s="5"/>
      <c r="E34" s="19">
        <v>0.02</v>
      </c>
      <c r="F34" s="20"/>
      <c r="G34" s="5"/>
      <c r="H34" s="20"/>
      <c r="I34" s="15"/>
      <c r="J34" s="6"/>
    </row>
    <row r="35" spans="3:10" ht="15">
      <c r="C35" s="5" t="s">
        <v>40</v>
      </c>
      <c r="D35" s="5"/>
      <c r="E35" s="19">
        <v>0.047</v>
      </c>
      <c r="F35" s="20"/>
      <c r="G35" s="5"/>
      <c r="H35" s="20"/>
      <c r="I35" s="15"/>
      <c r="J35" s="6"/>
    </row>
    <row r="36" spans="3:10" ht="15">
      <c r="C36" s="5" t="s">
        <v>41</v>
      </c>
      <c r="D36" s="5"/>
      <c r="E36" s="5"/>
      <c r="F36" s="6"/>
      <c r="G36" s="15"/>
      <c r="H36" s="14"/>
      <c r="I36" s="15"/>
      <c r="J36" s="6"/>
    </row>
    <row r="37" spans="3:10" ht="15">
      <c r="C37" s="5" t="s">
        <v>77</v>
      </c>
      <c r="D37" s="5"/>
      <c r="E37" s="19"/>
      <c r="F37" s="6"/>
      <c r="G37" s="15"/>
      <c r="H37" s="14"/>
      <c r="I37" s="15"/>
      <c r="J37" s="6"/>
    </row>
    <row r="38" spans="3:10" ht="15">
      <c r="C38" s="5" t="s">
        <v>43</v>
      </c>
      <c r="D38" s="5"/>
      <c r="E38" s="5"/>
      <c r="F38" s="6"/>
      <c r="G38" s="15"/>
      <c r="H38" s="14"/>
      <c r="I38" s="15"/>
      <c r="J38" s="6"/>
    </row>
    <row r="39" spans="3:10" ht="15">
      <c r="C39" s="5" t="s">
        <v>44</v>
      </c>
      <c r="D39" s="5"/>
      <c r="E39" s="5"/>
      <c r="F39" s="6"/>
      <c r="G39" s="15"/>
      <c r="H39" s="14"/>
      <c r="I39" s="15"/>
      <c r="J39" s="6"/>
    </row>
    <row r="40" spans="3:10" ht="15">
      <c r="C40" s="5" t="s">
        <v>45</v>
      </c>
      <c r="D40" s="5"/>
      <c r="E40" s="5"/>
      <c r="F40" s="6"/>
      <c r="G40" s="15"/>
      <c r="H40" s="14"/>
      <c r="I40" s="15"/>
      <c r="J40" s="6"/>
    </row>
    <row r="41" spans="3:10" ht="15">
      <c r="C41" s="5"/>
      <c r="D41" s="5"/>
      <c r="E41" s="21" t="s">
        <v>68</v>
      </c>
      <c r="F41" s="5"/>
      <c r="G41" s="15"/>
      <c r="H41" s="6"/>
      <c r="I41" s="15"/>
      <c r="J41" s="14"/>
    </row>
    <row r="42" spans="3:10" ht="15">
      <c r="C42" s="5"/>
      <c r="D42" s="5"/>
      <c r="E42" s="1" t="s">
        <v>69</v>
      </c>
      <c r="F42" s="5"/>
      <c r="G42" s="5"/>
      <c r="H42" s="6"/>
      <c r="I42" s="5"/>
      <c r="J42" s="22"/>
    </row>
    <row r="43" spans="3:10" ht="15">
      <c r="C43" s="5"/>
      <c r="D43" s="5" t="s">
        <v>46</v>
      </c>
      <c r="E43" s="5"/>
      <c r="F43" s="5"/>
      <c r="G43" s="23"/>
      <c r="H43" s="24">
        <f ca="1">TODAY()</f>
        <v>40860</v>
      </c>
      <c r="I43" s="5"/>
      <c r="J43" s="6"/>
    </row>
    <row r="44" spans="3:10" ht="15">
      <c r="C44" s="5"/>
      <c r="D44" s="5"/>
      <c r="E44" s="5"/>
      <c r="F44" s="5"/>
      <c r="G44" s="5"/>
      <c r="H44" s="6"/>
      <c r="I44" s="1" t="s">
        <v>47</v>
      </c>
      <c r="J44" s="6"/>
    </row>
    <row r="45" spans="3:10" ht="15">
      <c r="C45" s="5" t="s">
        <v>48</v>
      </c>
      <c r="D45" s="5"/>
      <c r="E45" s="5"/>
      <c r="F45" s="5"/>
      <c r="G45" s="5"/>
      <c r="H45" s="14"/>
      <c r="I45" s="25"/>
      <c r="J45" s="14"/>
    </row>
    <row r="46" spans="3:10" ht="15">
      <c r="C46" s="26" t="s">
        <v>49</v>
      </c>
      <c r="D46" s="27"/>
      <c r="E46" s="27"/>
      <c r="F46" s="27"/>
      <c r="G46" s="27"/>
      <c r="H46" s="28"/>
      <c r="I46" s="29"/>
      <c r="J46" s="30"/>
    </row>
    <row r="47" spans="3:10" ht="15">
      <c r="C47" s="31" t="s">
        <v>50</v>
      </c>
      <c r="D47" s="32"/>
      <c r="E47" s="32"/>
      <c r="F47" s="32"/>
      <c r="G47" s="32"/>
      <c r="H47" s="42"/>
      <c r="I47" s="34"/>
      <c r="J47" s="35"/>
    </row>
    <row r="48" spans="3:10" ht="15">
      <c r="C48" s="31" t="s">
        <v>51</v>
      </c>
      <c r="D48" s="32"/>
      <c r="E48" s="32"/>
      <c r="F48" s="32"/>
      <c r="G48" s="32"/>
      <c r="H48" s="14"/>
      <c r="I48" s="36"/>
      <c r="J48" s="37"/>
    </row>
    <row r="49" spans="3:10" ht="15">
      <c r="C49" s="31"/>
      <c r="D49" s="32"/>
      <c r="E49" s="38" t="s">
        <v>52</v>
      </c>
      <c r="F49" s="32"/>
      <c r="G49" s="32"/>
      <c r="H49" s="14"/>
      <c r="I49" s="34"/>
      <c r="J49" s="39"/>
    </row>
    <row r="50" spans="3:10" ht="15">
      <c r="C50" s="31" t="s">
        <v>53</v>
      </c>
      <c r="D50" s="32"/>
      <c r="E50" s="32"/>
      <c r="F50" s="32"/>
      <c r="G50" s="32"/>
      <c r="H50" s="14"/>
      <c r="I50" s="34"/>
      <c r="J50" s="39"/>
    </row>
    <row r="51" spans="3:10" ht="15">
      <c r="C51" s="31" t="s">
        <v>54</v>
      </c>
      <c r="D51" s="32"/>
      <c r="E51" s="32"/>
      <c r="F51" s="32"/>
      <c r="G51" s="32"/>
      <c r="H51" s="14"/>
      <c r="I51" s="32"/>
      <c r="J51" s="35"/>
    </row>
    <row r="52" spans="3:10" ht="15">
      <c r="C52" s="40" t="s">
        <v>55</v>
      </c>
      <c r="D52" s="12"/>
      <c r="E52" s="12"/>
      <c r="F52" s="12"/>
      <c r="G52" s="12"/>
      <c r="H52" s="14"/>
      <c r="I52" s="12"/>
      <c r="J52" s="41"/>
    </row>
    <row r="53" spans="8:10" ht="15">
      <c r="H53" s="4"/>
      <c r="J53" s="4"/>
    </row>
  </sheetData>
  <sheetProtection/>
  <printOptions/>
  <pageMargins left="0.79" right="0.51" top="0.51" bottom="0.67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Perez Rodriguez</dc:creator>
  <cp:keywords/>
  <dc:description/>
  <cp:lastModifiedBy>MIGUEL ÁNGEL</cp:lastModifiedBy>
  <cp:lastPrinted>2003-05-03T22:12:51Z</cp:lastPrinted>
  <dcterms:created xsi:type="dcterms:W3CDTF">1999-01-21T16:33:41Z</dcterms:created>
  <dcterms:modified xsi:type="dcterms:W3CDTF">2011-11-13T10:27:09Z</dcterms:modified>
  <cp:category/>
  <cp:version/>
  <cp:contentType/>
  <cp:contentStatus/>
</cp:coreProperties>
</file>