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735" windowHeight="8355"/>
  </bookViews>
  <sheets>
    <sheet name="2° Módulo" sheetId="1" r:id="rId1"/>
    <sheet name="Hoja2" sheetId="2" state="hidden" r:id="rId2"/>
    <sheet name="Hoja3" sheetId="3" state="hidden" r:id="rId3"/>
  </sheets>
  <calcPr calcId="125725"/>
</workbook>
</file>

<file path=xl/calcChain.xml><?xml version="1.0" encoding="utf-8"?>
<calcChain xmlns="http://schemas.openxmlformats.org/spreadsheetml/2006/main">
  <c r="E26" i="1"/>
  <c r="E25"/>
  <c r="J6"/>
  <c r="J7"/>
  <c r="J5"/>
  <c r="K16" s="1"/>
  <c r="H17"/>
  <c r="H18"/>
  <c r="H16"/>
  <c r="E20"/>
  <c r="C20"/>
  <c r="C17"/>
  <c r="C16"/>
  <c r="E19"/>
  <c r="C19"/>
  <c r="C18"/>
  <c r="E18"/>
  <c r="E17"/>
  <c r="I10"/>
  <c r="K18" s="1"/>
  <c r="E16"/>
  <c r="E22" s="1"/>
  <c r="F10"/>
  <c r="C10"/>
  <c r="D27" s="1"/>
  <c r="D25" l="1"/>
  <c r="D26"/>
</calcChain>
</file>

<file path=xl/sharedStrings.xml><?xml version="1.0" encoding="utf-8"?>
<sst xmlns="http://schemas.openxmlformats.org/spreadsheetml/2006/main" count="42" uniqueCount="30">
  <si>
    <t>Detalle</t>
  </si>
  <si>
    <t>Super</t>
  </si>
  <si>
    <t>Tienda</t>
  </si>
  <si>
    <t>Número de Cuota</t>
  </si>
  <si>
    <t>Importe</t>
  </si>
  <si>
    <t>Combustible</t>
  </si>
  <si>
    <t>Alquiler</t>
  </si>
  <si>
    <t>1 de 3</t>
  </si>
  <si>
    <t>2 de 3</t>
  </si>
  <si>
    <t>3 de 3</t>
  </si>
  <si>
    <t>1 de 2</t>
  </si>
  <si>
    <t>2 de 2</t>
  </si>
  <si>
    <t>1 de 1</t>
  </si>
  <si>
    <t>ABRIL</t>
  </si>
  <si>
    <t>MAYO</t>
  </si>
  <si>
    <t>JUNIO</t>
  </si>
  <si>
    <t>4 de 12</t>
  </si>
  <si>
    <t>5 de 12</t>
  </si>
  <si>
    <t>6 de 12</t>
  </si>
  <si>
    <t>TOTALES</t>
  </si>
  <si>
    <t>Electrod.</t>
  </si>
  <si>
    <t>GASTO TRIMESTRAL</t>
  </si>
  <si>
    <t>PRECIO CON DESC.</t>
  </si>
  <si>
    <t>AHORRO por compra</t>
  </si>
  <si>
    <t>AHORRO TOTAL</t>
  </si>
  <si>
    <t>TOTAL</t>
  </si>
  <si>
    <t>Mes de MAYOR gasto</t>
  </si>
  <si>
    <t xml:space="preserve">Mes de MENOR gastos </t>
  </si>
  <si>
    <t>PROMEDIO de lo gastado</t>
  </si>
  <si>
    <t>PROMOCIÓN</t>
  </si>
</sst>
</file>

<file path=xl/styles.xml><?xml version="1.0" encoding="utf-8"?>
<styleSheet xmlns="http://schemas.openxmlformats.org/spreadsheetml/2006/main">
  <numFmts count="1">
    <numFmt numFmtId="44" formatCode="_ &quot;$&quot;\ * #,##0.00_ ;_ &quot;$&quot;\ * \-#,##0.00_ ;_ &quot;$&quot;\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3" fillId="6" borderId="0" xfId="0" applyFont="1" applyFill="1"/>
    <xf numFmtId="44" fontId="5" fillId="0" borderId="2" xfId="0" applyNumberFormat="1" applyFont="1" applyFill="1" applyBorder="1"/>
    <xf numFmtId="44" fontId="5" fillId="0" borderId="2" xfId="0" applyNumberFormat="1" applyFont="1" applyBorder="1"/>
    <xf numFmtId="0" fontId="3" fillId="0" borderId="0" xfId="0" applyFont="1" applyAlignment="1">
      <alignment horizontal="center"/>
    </xf>
    <xf numFmtId="44" fontId="3" fillId="6" borderId="0" xfId="0" applyNumberFormat="1" applyFont="1" applyFill="1" applyAlignment="1">
      <alignment horizontal="center"/>
    </xf>
    <xf numFmtId="44" fontId="0" fillId="7" borderId="2" xfId="0" applyNumberFormat="1" applyFill="1" applyBorder="1" applyAlignment="1">
      <alignment horizontal="center"/>
    </xf>
    <xf numFmtId="44" fontId="0" fillId="8" borderId="2" xfId="0" applyNumberFormat="1" applyFill="1" applyBorder="1" applyAlignment="1">
      <alignment horizontal="center"/>
    </xf>
    <xf numFmtId="44" fontId="0" fillId="0" borderId="0" xfId="0" applyNumberFormat="1" applyBorder="1"/>
    <xf numFmtId="0" fontId="0" fillId="9" borderId="3" xfId="0" applyFill="1" applyBorder="1" applyAlignment="1">
      <alignment horizontal="center"/>
    </xf>
    <xf numFmtId="44" fontId="0" fillId="0" borderId="4" xfId="0" applyNumberFormat="1" applyBorder="1"/>
    <xf numFmtId="0" fontId="0" fillId="0" borderId="5" xfId="0" applyBorder="1" applyAlignment="1">
      <alignment horizontal="center"/>
    </xf>
    <xf numFmtId="44" fontId="5" fillId="12" borderId="0" xfId="0" applyNumberFormat="1" applyFont="1" applyFill="1"/>
    <xf numFmtId="0" fontId="3" fillId="11" borderId="1" xfId="0" applyFont="1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44" fontId="0" fillId="11" borderId="1" xfId="1" applyFont="1" applyFill="1" applyBorder="1"/>
    <xf numFmtId="44" fontId="0" fillId="8" borderId="9" xfId="0" applyNumberForma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44" fontId="5" fillId="9" borderId="0" xfId="0" applyNumberFormat="1" applyFont="1" applyFill="1" applyBorder="1"/>
    <xf numFmtId="0" fontId="0" fillId="0" borderId="0" xfId="0" applyBorder="1" applyAlignment="1">
      <alignment horizontal="center"/>
    </xf>
    <xf numFmtId="9" fontId="4" fillId="9" borderId="0" xfId="2" applyFont="1" applyFill="1" applyBorder="1"/>
    <xf numFmtId="0" fontId="2" fillId="0" borderId="8" xfId="0" applyFont="1" applyBorder="1" applyAlignment="1">
      <alignment textRotation="45" wrapText="1"/>
    </xf>
    <xf numFmtId="0" fontId="0" fillId="0" borderId="7" xfId="0" applyBorder="1"/>
    <xf numFmtId="0" fontId="5" fillId="9" borderId="0" xfId="0" applyFont="1" applyFill="1" applyBorder="1" applyAlignment="1"/>
    <xf numFmtId="0" fontId="4" fillId="9" borderId="0" xfId="0" applyFont="1" applyFill="1" applyBorder="1" applyAlignment="1"/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44" fontId="4" fillId="10" borderId="1" xfId="0" applyNumberFormat="1" applyFont="1" applyFill="1" applyBorder="1"/>
    <xf numFmtId="0" fontId="0" fillId="0" borderId="0" xfId="0" applyBorder="1"/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10" borderId="1" xfId="0" applyFont="1" applyFill="1" applyBorder="1"/>
    <xf numFmtId="0" fontId="0" fillId="10" borderId="1" xfId="0" applyFill="1" applyBorder="1"/>
    <xf numFmtId="0" fontId="0" fillId="7" borderId="9" xfId="0" applyFont="1" applyFill="1" applyBorder="1" applyAlignment="1">
      <alignment horizontal="center" textRotation="90" wrapText="1"/>
    </xf>
    <xf numFmtId="0" fontId="0" fillId="7" borderId="2" xfId="0" applyFont="1" applyFill="1" applyBorder="1" applyAlignment="1">
      <alignment horizontal="center" textRotation="90" wrapText="1"/>
    </xf>
    <xf numFmtId="0" fontId="0" fillId="0" borderId="2" xfId="0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3" fillId="6" borderId="0" xfId="0" applyFont="1" applyFill="1"/>
    <xf numFmtId="0" fontId="0" fillId="5" borderId="0" xfId="0" applyFill="1" applyAlignment="1">
      <alignment horizontal="center" textRotation="45" wrapText="1"/>
    </xf>
    <xf numFmtId="0" fontId="0" fillId="7" borderId="0" xfId="0" applyFill="1" applyAlignment="1">
      <alignment textRotation="17" shrinkToFit="1"/>
    </xf>
    <xf numFmtId="0" fontId="7" fillId="12" borderId="6" xfId="0" applyFont="1" applyFill="1" applyBorder="1" applyAlignment="1">
      <alignment horizontal="left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  <colors>
    <mruColors>
      <color rgb="FFFF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469773</xdr:colOff>
      <xdr:row>0</xdr:row>
      <xdr:rowOff>71977</xdr:rowOff>
    </xdr:from>
    <xdr:ext cx="3160544" cy="468013"/>
    <xdr:sp macro="" textlink="">
      <xdr:nvSpPr>
        <xdr:cNvPr id="2" name="1 Rectángulo"/>
        <xdr:cNvSpPr/>
      </xdr:nvSpPr>
      <xdr:spPr>
        <a:xfrm>
          <a:off x="2403348" y="71977"/>
          <a:ext cx="3160544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2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resumen</a:t>
          </a:r>
          <a:r>
            <a:rPr lang="es-ES" sz="2400" b="1" cap="all" spc="0" baseline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 trimestral</a:t>
          </a:r>
          <a:endParaRPr lang="es-ES" sz="2400" b="1" cap="all" spc="0">
            <a:ln w="0"/>
            <a:gradFill flip="none">
              <a:gsLst>
                <a:gs pos="0">
                  <a:schemeClr val="accent1">
                    <a:tint val="75000"/>
                    <a:shade val="75000"/>
                    <a:satMod val="170000"/>
                  </a:schemeClr>
                </a:gs>
                <a:gs pos="49000">
                  <a:schemeClr val="accent1">
                    <a:tint val="88000"/>
                    <a:shade val="65000"/>
                    <a:satMod val="172000"/>
                  </a:schemeClr>
                </a:gs>
                <a:gs pos="50000">
                  <a:schemeClr val="accent1">
                    <a:shade val="65000"/>
                    <a:satMod val="130000"/>
                  </a:schemeClr>
                </a:gs>
                <a:gs pos="92000">
                  <a:schemeClr val="accent1">
                    <a:shade val="50000"/>
                    <a:satMod val="120000"/>
                  </a:schemeClr>
                </a:gs>
                <a:gs pos="100000">
                  <a:schemeClr val="accent1">
                    <a:shade val="48000"/>
                    <a:satMod val="120000"/>
                  </a:scheme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</a:endParaRPr>
        </a:p>
      </xdr:txBody>
    </xdr:sp>
    <xdr:clientData/>
  </xdr:oneCellAnchor>
  <xdr:twoCellAnchor editAs="oneCell">
    <xdr:from>
      <xdr:col>8</xdr:col>
      <xdr:colOff>523875</xdr:colOff>
      <xdr:row>0</xdr:row>
      <xdr:rowOff>76200</xdr:rowOff>
    </xdr:from>
    <xdr:to>
      <xdr:col>9</xdr:col>
      <xdr:colOff>1143000</xdr:colOff>
      <xdr:row>1</xdr:row>
      <xdr:rowOff>196415</xdr:rowOff>
    </xdr:to>
    <xdr:pic>
      <xdr:nvPicPr>
        <xdr:cNvPr id="3" name="2 Imagen" descr="visa_malvina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81975" y="76200"/>
          <a:ext cx="1381125" cy="50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tabSelected="1" workbookViewId="0">
      <selection activeCell="E13" sqref="E13"/>
    </sheetView>
  </sheetViews>
  <sheetFormatPr baseColWidth="10" defaultRowHeight="15"/>
  <cols>
    <col min="1" max="1" width="12.28515625" bestFit="1" customWidth="1"/>
    <col min="2" max="2" width="16.7109375" style="2" bestFit="1" customWidth="1"/>
    <col min="5" max="5" width="16.7109375" style="2" bestFit="1" customWidth="1"/>
    <col min="7" max="7" width="17.42578125" bestFit="1" customWidth="1"/>
    <col min="8" max="8" width="17.42578125" style="2" bestFit="1" customWidth="1"/>
    <col min="10" max="10" width="19.28515625" bestFit="1" customWidth="1"/>
  </cols>
  <sheetData>
    <row r="1" spans="1:11" ht="30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"/>
    </row>
    <row r="2" spans="1:11" ht="30" customHeight="1" thickBot="1">
      <c r="A2" s="32"/>
      <c r="B2" s="32"/>
      <c r="C2" s="32"/>
      <c r="D2" s="32"/>
      <c r="E2" s="32"/>
      <c r="F2" s="32"/>
      <c r="G2" s="32"/>
      <c r="H2" s="32"/>
      <c r="I2" s="32"/>
      <c r="J2" s="32"/>
      <c r="K2" s="3"/>
    </row>
    <row r="3" spans="1:11" ht="16.5" thickTop="1" thickBot="1">
      <c r="A3" s="35" t="s">
        <v>13</v>
      </c>
      <c r="B3" s="35"/>
      <c r="C3" s="35"/>
      <c r="D3" s="36" t="s">
        <v>14</v>
      </c>
      <c r="E3" s="36"/>
      <c r="F3" s="36"/>
      <c r="G3" s="37" t="s">
        <v>15</v>
      </c>
      <c r="H3" s="37"/>
      <c r="I3" s="37"/>
      <c r="J3" s="3"/>
      <c r="K3" s="3"/>
    </row>
    <row r="4" spans="1:11" s="7" customFormat="1" ht="15.75" customHeight="1" thickTop="1" thickBot="1">
      <c r="A4" s="16" t="s">
        <v>0</v>
      </c>
      <c r="B4" s="16" t="s">
        <v>3</v>
      </c>
      <c r="C4" s="16" t="s">
        <v>4</v>
      </c>
      <c r="D4" s="16" t="s">
        <v>0</v>
      </c>
      <c r="E4" s="16" t="s">
        <v>3</v>
      </c>
      <c r="F4" s="16" t="s">
        <v>4</v>
      </c>
      <c r="G4" s="16" t="s">
        <v>0</v>
      </c>
      <c r="H4" s="16" t="s">
        <v>3</v>
      </c>
      <c r="I4" s="16" t="s">
        <v>4</v>
      </c>
      <c r="J4" s="21" t="s">
        <v>23</v>
      </c>
      <c r="K4" s="3"/>
    </row>
    <row r="5" spans="1:11" ht="16.5" thickTop="1" thickBot="1">
      <c r="A5" s="17" t="s">
        <v>1</v>
      </c>
      <c r="B5" s="18" t="s">
        <v>7</v>
      </c>
      <c r="C5" s="19">
        <v>122</v>
      </c>
      <c r="D5" s="17" t="s">
        <v>1</v>
      </c>
      <c r="E5" s="18" t="s">
        <v>8</v>
      </c>
      <c r="F5" s="19">
        <v>122</v>
      </c>
      <c r="G5" s="17" t="s">
        <v>1</v>
      </c>
      <c r="H5" s="18" t="s">
        <v>9</v>
      </c>
      <c r="I5" s="19">
        <v>122</v>
      </c>
      <c r="J5" s="22">
        <f>I5*I$12</f>
        <v>6.1000000000000005</v>
      </c>
      <c r="K5" s="3"/>
    </row>
    <row r="6" spans="1:11" ht="16.5" thickTop="1" thickBot="1">
      <c r="A6" s="17" t="s">
        <v>2</v>
      </c>
      <c r="B6" s="18" t="s">
        <v>10</v>
      </c>
      <c r="C6" s="19">
        <v>75</v>
      </c>
      <c r="D6" s="17" t="s">
        <v>2</v>
      </c>
      <c r="E6" s="18" t="s">
        <v>11</v>
      </c>
      <c r="F6" s="19">
        <v>75</v>
      </c>
      <c r="G6" s="17" t="s">
        <v>6</v>
      </c>
      <c r="H6" s="18" t="s">
        <v>18</v>
      </c>
      <c r="I6" s="19">
        <v>1500</v>
      </c>
      <c r="J6" s="22">
        <f t="shared" ref="J6:J7" si="0">I6*I$12</f>
        <v>75</v>
      </c>
      <c r="K6" s="3"/>
    </row>
    <row r="7" spans="1:11" ht="16.5" thickTop="1" thickBot="1">
      <c r="A7" s="17" t="s">
        <v>5</v>
      </c>
      <c r="B7" s="18" t="s">
        <v>12</v>
      </c>
      <c r="C7" s="19">
        <v>112</v>
      </c>
      <c r="D7" s="17" t="s">
        <v>6</v>
      </c>
      <c r="E7" s="18" t="s">
        <v>17</v>
      </c>
      <c r="F7" s="19">
        <v>1500</v>
      </c>
      <c r="G7" s="17" t="s">
        <v>20</v>
      </c>
      <c r="H7" s="18" t="s">
        <v>10</v>
      </c>
      <c r="I7" s="19">
        <v>750</v>
      </c>
      <c r="J7" s="22">
        <f t="shared" si="0"/>
        <v>37.5</v>
      </c>
      <c r="K7" s="3"/>
    </row>
    <row r="8" spans="1:11" ht="16.5" thickTop="1" thickBot="1">
      <c r="A8" s="17" t="s">
        <v>6</v>
      </c>
      <c r="B8" s="18" t="s">
        <v>16</v>
      </c>
      <c r="C8" s="19">
        <v>1500</v>
      </c>
      <c r="D8" s="17"/>
      <c r="E8" s="18"/>
      <c r="F8" s="17"/>
      <c r="G8" s="17"/>
      <c r="H8" s="18"/>
      <c r="I8" s="17"/>
      <c r="J8" s="3"/>
      <c r="K8" s="3"/>
    </row>
    <row r="9" spans="1:11" ht="16.5" thickTop="1" thickBot="1">
      <c r="A9" s="17"/>
      <c r="B9" s="18"/>
      <c r="C9" s="17"/>
      <c r="D9" s="17"/>
      <c r="E9" s="18"/>
      <c r="F9" s="17"/>
      <c r="G9" s="17"/>
      <c r="H9" s="18"/>
      <c r="I9" s="17"/>
      <c r="J9" s="3"/>
      <c r="K9" s="3"/>
    </row>
    <row r="10" spans="1:11" ht="16.5" thickTop="1" thickBot="1">
      <c r="A10" s="38" t="s">
        <v>19</v>
      </c>
      <c r="B10" s="38"/>
      <c r="C10" s="31">
        <f>SUM(C5:C8)</f>
        <v>1809</v>
      </c>
      <c r="D10" s="39"/>
      <c r="E10" s="39"/>
      <c r="F10" s="31">
        <f>SUM(F5:F7)</f>
        <v>1697</v>
      </c>
      <c r="G10" s="29"/>
      <c r="H10" s="30"/>
      <c r="I10" s="31">
        <f>SUM(I5:I9)</f>
        <v>2372</v>
      </c>
      <c r="J10" s="3"/>
      <c r="K10" s="3"/>
    </row>
    <row r="11" spans="1:11" ht="15.75" thickTop="1">
      <c r="A11" s="3"/>
      <c r="B11" s="3"/>
      <c r="C11" s="3"/>
      <c r="D11" s="3"/>
      <c r="E11" s="3"/>
      <c r="F11" s="3"/>
      <c r="G11" s="3"/>
      <c r="H11" s="2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27" t="s">
        <v>29</v>
      </c>
      <c r="H12" s="28"/>
      <c r="I12" s="24">
        <v>0.05</v>
      </c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B16" s="47" t="s">
        <v>21</v>
      </c>
      <c r="C16" s="46" t="str">
        <f>A5</f>
        <v>Super</v>
      </c>
      <c r="D16" s="46"/>
      <c r="E16" s="8">
        <f>C5*3</f>
        <v>366</v>
      </c>
      <c r="F16" s="1"/>
      <c r="G16" s="48" t="s">
        <v>22</v>
      </c>
      <c r="H16" s="20">
        <f>I5-(I5*I$12)</f>
        <v>115.9</v>
      </c>
      <c r="I16" s="25"/>
      <c r="J16" s="40" t="s">
        <v>24</v>
      </c>
      <c r="K16" s="6">
        <f>SUM(J5:J7)</f>
        <v>118.6</v>
      </c>
    </row>
    <row r="17" spans="1:11">
      <c r="B17" s="47"/>
      <c r="C17" s="4" t="str">
        <f>A6</f>
        <v>Tienda</v>
      </c>
      <c r="D17" s="4"/>
      <c r="E17" s="8">
        <f>C6*2</f>
        <v>150</v>
      </c>
      <c r="F17" s="1"/>
      <c r="G17" s="48"/>
      <c r="H17" s="10">
        <f>I6-(I6*I$12)</f>
        <v>1425</v>
      </c>
      <c r="I17" s="25"/>
      <c r="J17" s="41"/>
    </row>
    <row r="18" spans="1:11">
      <c r="B18" s="47"/>
      <c r="C18" s="4" t="str">
        <f>A7</f>
        <v>Combustible</v>
      </c>
      <c r="D18" s="4"/>
      <c r="E18" s="8">
        <f>C7</f>
        <v>112</v>
      </c>
      <c r="F18" s="1"/>
      <c r="G18" s="48"/>
      <c r="H18" s="10">
        <f>I7-(I7*I$12)</f>
        <v>712.5</v>
      </c>
      <c r="I18" s="25"/>
      <c r="J18" s="41"/>
      <c r="K18" s="5">
        <f>I10*I12</f>
        <v>118.60000000000001</v>
      </c>
    </row>
    <row r="19" spans="1:11">
      <c r="B19" s="47"/>
      <c r="C19" s="4" t="str">
        <f>A8</f>
        <v>Alquiler</v>
      </c>
      <c r="D19" s="4"/>
      <c r="E19" s="8">
        <f>C8*3</f>
        <v>4500</v>
      </c>
      <c r="F19" s="1"/>
      <c r="G19" s="3"/>
      <c r="H19" s="3"/>
      <c r="I19" s="3"/>
      <c r="J19" s="3"/>
      <c r="K19" s="26"/>
    </row>
    <row r="20" spans="1:11">
      <c r="B20" s="47"/>
      <c r="C20" s="4" t="str">
        <f>G7</f>
        <v>Electrod.</v>
      </c>
      <c r="D20" s="4"/>
      <c r="E20" s="8">
        <f>I7</f>
        <v>750</v>
      </c>
      <c r="F20" s="1"/>
      <c r="G20" s="3"/>
      <c r="H20" s="3"/>
      <c r="I20" s="3"/>
      <c r="J20" s="3"/>
      <c r="K20" s="1"/>
    </row>
    <row r="21" spans="1:11">
      <c r="A21" s="33"/>
      <c r="B21" s="33"/>
      <c r="C21" s="33"/>
      <c r="D21" s="33"/>
      <c r="E21" s="33"/>
      <c r="F21" s="1"/>
      <c r="G21" s="3"/>
      <c r="H21" s="3"/>
      <c r="I21" s="3"/>
      <c r="J21" s="3"/>
      <c r="K21" s="1"/>
    </row>
    <row r="22" spans="1:11">
      <c r="B22" s="42" t="s">
        <v>25</v>
      </c>
      <c r="C22" s="42"/>
      <c r="D22" s="42"/>
      <c r="E22" s="9">
        <f>SUM(E16:E21)</f>
        <v>5878</v>
      </c>
      <c r="F22" s="1"/>
      <c r="G22" s="3"/>
      <c r="H22" s="3"/>
      <c r="I22" s="3"/>
      <c r="J22" s="3"/>
      <c r="K22" s="1"/>
    </row>
    <row r="23" spans="1:11">
      <c r="A23" s="1"/>
      <c r="B23" s="1"/>
      <c r="C23" s="1"/>
      <c r="D23" s="1"/>
      <c r="E23" s="1"/>
      <c r="F23" s="1"/>
      <c r="G23" s="3"/>
      <c r="H23" s="3"/>
      <c r="I23" s="3"/>
      <c r="J23" s="3"/>
      <c r="K23" s="1"/>
    </row>
    <row r="24" spans="1:11">
      <c r="A24" s="1"/>
      <c r="B24" s="1"/>
      <c r="C24" s="1"/>
      <c r="D24" s="1"/>
      <c r="E24" s="1"/>
      <c r="F24" s="1"/>
      <c r="G24" s="3"/>
      <c r="H24" s="3"/>
      <c r="I24" s="3"/>
      <c r="J24" s="3"/>
      <c r="K24" s="1"/>
    </row>
    <row r="25" spans="1:11">
      <c r="A25" s="32"/>
      <c r="B25" s="45" t="s">
        <v>26</v>
      </c>
      <c r="C25" s="45"/>
      <c r="D25" s="11">
        <f>MAX(C10:I10)</f>
        <v>2372</v>
      </c>
      <c r="E25" s="12" t="str">
        <f>G3</f>
        <v>JUNIO</v>
      </c>
      <c r="F25" s="1"/>
      <c r="G25" s="3"/>
      <c r="H25" s="3"/>
      <c r="I25" s="3"/>
      <c r="J25" s="3"/>
      <c r="K25" s="1"/>
    </row>
    <row r="26" spans="1:11">
      <c r="A26" s="32"/>
      <c r="B26" s="43" t="s">
        <v>27</v>
      </c>
      <c r="C26" s="44"/>
      <c r="D26" s="13">
        <f>MIN(C10:I10)</f>
        <v>1697</v>
      </c>
      <c r="E26" s="14" t="str">
        <f>D3</f>
        <v>MAYO</v>
      </c>
      <c r="F26" s="1"/>
      <c r="G26" s="3"/>
      <c r="H26" s="3"/>
      <c r="I26" s="3"/>
      <c r="J26" s="3"/>
      <c r="K26" s="1"/>
    </row>
    <row r="27" spans="1:11">
      <c r="A27" s="32"/>
      <c r="B27" s="49" t="s">
        <v>28</v>
      </c>
      <c r="C27" s="49"/>
      <c r="D27" s="15">
        <f>AVERAGE(C10:I10)</f>
        <v>1959.3333333333333</v>
      </c>
      <c r="F27" s="1"/>
      <c r="G27" s="3"/>
      <c r="H27" s="3"/>
      <c r="I27" s="3"/>
      <c r="J27" s="3"/>
      <c r="K27" s="1"/>
    </row>
    <row r="28" spans="1:11">
      <c r="A28" s="32"/>
      <c r="B28" s="34"/>
      <c r="C28" s="34"/>
      <c r="D28" s="34"/>
      <c r="E28" s="34"/>
      <c r="F28" s="1"/>
      <c r="G28" s="3"/>
      <c r="H28" s="3"/>
      <c r="I28" s="3"/>
      <c r="J28" s="3"/>
      <c r="K28" s="1"/>
    </row>
  </sheetData>
  <mergeCells count="17">
    <mergeCell ref="B27:C27"/>
    <mergeCell ref="A1:J2"/>
    <mergeCell ref="A21:E21"/>
    <mergeCell ref="A25:A28"/>
    <mergeCell ref="B28:E28"/>
    <mergeCell ref="A3:C3"/>
    <mergeCell ref="D3:F3"/>
    <mergeCell ref="G3:I3"/>
    <mergeCell ref="A10:B10"/>
    <mergeCell ref="D10:E10"/>
    <mergeCell ref="J16:J18"/>
    <mergeCell ref="B22:D22"/>
    <mergeCell ref="B26:C26"/>
    <mergeCell ref="B25:C25"/>
    <mergeCell ref="C16:D16"/>
    <mergeCell ref="B16:B20"/>
    <mergeCell ref="G16:G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2° Módulo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Liz Valdez</cp:lastModifiedBy>
  <dcterms:created xsi:type="dcterms:W3CDTF">2010-06-03T20:18:20Z</dcterms:created>
  <dcterms:modified xsi:type="dcterms:W3CDTF">2010-08-06T16:26:14Z</dcterms:modified>
</cp:coreProperties>
</file>