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40" yWindow="0" windowWidth="24880" windowHeight="1724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1" l="1"/>
  <c r="M4" i="1"/>
  <c r="N4" i="1"/>
  <c r="O4" i="1"/>
  <c r="K5" i="1"/>
  <c r="L5" i="1"/>
  <c r="M5" i="1"/>
  <c r="N5" i="1"/>
  <c r="O5" i="1"/>
  <c r="K6" i="1"/>
  <c r="L6" i="1"/>
  <c r="M6" i="1"/>
  <c r="N6" i="1"/>
  <c r="O6" i="1"/>
  <c r="K7" i="1"/>
  <c r="L7" i="1"/>
  <c r="M7" i="1"/>
  <c r="N7" i="1"/>
  <c r="O7" i="1"/>
  <c r="O8" i="1"/>
  <c r="P4" i="1"/>
  <c r="P5" i="1"/>
  <c r="P6" i="1"/>
  <c r="P7" i="1"/>
  <c r="Q4" i="1"/>
  <c r="R4" i="1"/>
  <c r="Q5" i="1"/>
  <c r="R5" i="1"/>
  <c r="Q6" i="1"/>
  <c r="R6" i="1"/>
  <c r="Q7" i="1"/>
  <c r="R7" i="1"/>
  <c r="R8" i="1"/>
  <c r="R9" i="1"/>
  <c r="P8" i="1"/>
</calcChain>
</file>

<file path=xl/sharedStrings.xml><?xml version="1.0" encoding="utf-8"?>
<sst xmlns="http://schemas.openxmlformats.org/spreadsheetml/2006/main" count="45" uniqueCount="22">
  <si>
    <t>A B C D nth root of</t>
  </si>
  <si>
    <t>product of values</t>
  </si>
  <si>
    <t>Eigenvector</t>
  </si>
  <si>
    <t>A</t>
  </si>
  <si>
    <t>B</t>
  </si>
  <si>
    <t>C</t>
  </si>
  <si>
    <t>D</t>
  </si>
  <si>
    <t>Totals</t>
  </si>
  <si>
    <t>1</t>
  </si>
  <si>
    <t>1/3</t>
  </si>
  <si>
    <t>1/9</t>
  </si>
  <si>
    <t>1/5</t>
  </si>
  <si>
    <t>3</t>
  </si>
  <si>
    <t>9</t>
  </si>
  <si>
    <t>5</t>
  </si>
  <si>
    <t>5.024</t>
  </si>
  <si>
    <t>1.000</t>
  </si>
  <si>
    <t>raíz 4 del producto de los valores</t>
  </si>
  <si>
    <t>CR</t>
  </si>
  <si>
    <t>l</t>
  </si>
  <si>
    <r>
      <rPr>
        <sz val="12"/>
        <color theme="1"/>
        <rFont val="Symbol"/>
      </rPr>
      <t>l</t>
    </r>
    <r>
      <rPr>
        <sz val="12"/>
        <color theme="1"/>
        <rFont val="Calibri"/>
        <family val="2"/>
        <scheme val="minor"/>
      </rPr>
      <t>max</t>
    </r>
  </si>
  <si>
    <t>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</si>
</sst>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0"/>
    <numFmt numFmtId="168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Symbol"/>
    </font>
    <font>
      <b/>
      <sz val="18"/>
      <color theme="1"/>
      <name val="Symbo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49" fontId="0" fillId="0" borderId="1" xfId="0" applyNumberFormat="1" applyBorder="1"/>
    <xf numFmtId="168" fontId="0" fillId="0" borderId="1" xfId="0" applyNumberFormat="1" applyBorder="1"/>
    <xf numFmtId="167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0" fontId="5" fillId="0" borderId="1" xfId="0" applyFont="1" applyBorder="1"/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"/>
  <sheetViews>
    <sheetView tabSelected="1" workbookViewId="0">
      <selection activeCell="D14" sqref="D14"/>
    </sheetView>
  </sheetViews>
  <sheetFormatPr baseColWidth="10" defaultRowHeight="15" x14ac:dyDescent="0"/>
  <sheetData>
    <row r="1" spans="2:19">
      <c r="B1" t="s">
        <v>0</v>
      </c>
    </row>
    <row r="2" spans="2:19">
      <c r="B2" t="s">
        <v>1</v>
      </c>
    </row>
    <row r="3" spans="2:19" ht="62">
      <c r="B3" s="1"/>
      <c r="C3" s="5" t="s">
        <v>3</v>
      </c>
      <c r="D3" s="5" t="s">
        <v>4</v>
      </c>
      <c r="E3" s="5" t="s">
        <v>5</v>
      </c>
      <c r="F3" s="5" t="s">
        <v>6</v>
      </c>
      <c r="G3" s="6" t="s">
        <v>17</v>
      </c>
      <c r="H3" s="5" t="s">
        <v>2</v>
      </c>
      <c r="J3" s="1"/>
      <c r="K3" s="5" t="s">
        <v>3</v>
      </c>
      <c r="L3" s="5" t="s">
        <v>4</v>
      </c>
      <c r="M3" s="5" t="s">
        <v>5</v>
      </c>
      <c r="N3" s="5" t="s">
        <v>6</v>
      </c>
      <c r="O3" s="6" t="s">
        <v>17</v>
      </c>
      <c r="P3" s="5" t="s">
        <v>2</v>
      </c>
      <c r="Q3" s="5" t="s">
        <v>18</v>
      </c>
      <c r="R3" s="7" t="s">
        <v>19</v>
      </c>
      <c r="S3" s="1"/>
    </row>
    <row r="4" spans="2:19">
      <c r="B4" s="5" t="s">
        <v>3</v>
      </c>
      <c r="C4" s="2" t="s">
        <v>8</v>
      </c>
      <c r="D4" s="2" t="s">
        <v>9</v>
      </c>
      <c r="E4" s="2" t="s">
        <v>10</v>
      </c>
      <c r="F4" s="2" t="s">
        <v>11</v>
      </c>
      <c r="G4" s="1">
        <v>0.29299999999999998</v>
      </c>
      <c r="H4" s="1">
        <v>5.8000000000000003E-2</v>
      </c>
      <c r="J4" s="5" t="s">
        <v>3</v>
      </c>
      <c r="K4" s="5">
        <v>1</v>
      </c>
      <c r="L4" s="3">
        <f>1/3</f>
        <v>0.33333333333333331</v>
      </c>
      <c r="M4" s="3">
        <f>1/9</f>
        <v>0.1111111111111111</v>
      </c>
      <c r="N4" s="3">
        <f>1/5</f>
        <v>0.2</v>
      </c>
      <c r="O4" s="3">
        <f>SQRT(SQRT(K4*L4*M4*N4))</f>
        <v>0.29337057893113111</v>
      </c>
      <c r="P4" s="3">
        <f>O4/$O$8</f>
        <v>5.838021791448874E-2</v>
      </c>
      <c r="Q4" s="4">
        <f>(K4*P$4)+(L4*P$5)+(M4*P$6)+(N4*P$7)</f>
        <v>0.24130210654840997</v>
      </c>
      <c r="R4" s="4">
        <f>Q4/P4</f>
        <v>4.1332854718331546</v>
      </c>
      <c r="S4" s="1"/>
    </row>
    <row r="5" spans="2:19">
      <c r="B5" s="5" t="s">
        <v>4</v>
      </c>
      <c r="C5" s="2" t="s">
        <v>12</v>
      </c>
      <c r="D5" s="2" t="s">
        <v>8</v>
      </c>
      <c r="E5" s="2" t="s">
        <v>8</v>
      </c>
      <c r="F5" s="2" t="s">
        <v>8</v>
      </c>
      <c r="G5" s="1">
        <v>1.3160000000000001</v>
      </c>
      <c r="H5" s="1">
        <v>0.26200000000000001</v>
      </c>
      <c r="J5" s="5" t="s">
        <v>4</v>
      </c>
      <c r="K5" s="1">
        <f>VALUE(C5)</f>
        <v>3</v>
      </c>
      <c r="L5" s="5">
        <f t="shared" ref="L5:N5" si="0">VALUE(D5)</f>
        <v>1</v>
      </c>
      <c r="M5" s="1">
        <f t="shared" si="0"/>
        <v>1</v>
      </c>
      <c r="N5" s="1">
        <f t="shared" si="0"/>
        <v>1</v>
      </c>
      <c r="O5" s="3">
        <f t="shared" ref="O5:O7" si="1">SQRT(SQRT(K5*L5*M5*N5))</f>
        <v>1.3160740129524924</v>
      </c>
      <c r="P5" s="3">
        <f t="shared" ref="P5:P7" si="2">O5/$O$8</f>
        <v>0.26189636311758002</v>
      </c>
      <c r="Q5" s="4">
        <f>(K5*P$4)+(L5*P$5)+(M5*P$6)+(N5*P$7)</f>
        <v>1.1167604358289773</v>
      </c>
      <c r="R5" s="4">
        <f t="shared" ref="R5:R7" si="3">Q5/P5</f>
        <v>4.2641311339157495</v>
      </c>
      <c r="S5" s="1"/>
    </row>
    <row r="6" spans="2:19">
      <c r="B6" s="5" t="s">
        <v>5</v>
      </c>
      <c r="C6" s="2" t="s">
        <v>13</v>
      </c>
      <c r="D6" s="2" t="s">
        <v>8</v>
      </c>
      <c r="E6" s="2" t="s">
        <v>8</v>
      </c>
      <c r="F6" s="2" t="s">
        <v>12</v>
      </c>
      <c r="G6" s="1">
        <v>2.2789999999999999</v>
      </c>
      <c r="H6" s="1">
        <v>0.45400000000000001</v>
      </c>
      <c r="J6" s="5" t="s">
        <v>5</v>
      </c>
      <c r="K6" s="1">
        <f t="shared" ref="K6:K7" si="4">VALUE(C6)</f>
        <v>9</v>
      </c>
      <c r="L6" s="1">
        <f t="shared" ref="L6:L7" si="5">VALUE(D6)</f>
        <v>1</v>
      </c>
      <c r="M6" s="5">
        <f t="shared" ref="M6:M7" si="6">VALUE(E6)</f>
        <v>1</v>
      </c>
      <c r="N6" s="1">
        <f t="shared" ref="N6:N7" si="7">VALUE(F6)</f>
        <v>3</v>
      </c>
      <c r="O6" s="3">
        <f t="shared" si="1"/>
        <v>2.2795070569547775</v>
      </c>
      <c r="P6" s="3">
        <f t="shared" si="2"/>
        <v>0.45361780723715639</v>
      </c>
      <c r="Q6" s="4">
        <f>(K6*P$4)+(L6*P$5)+(M6*P$6)+(N6*P$7)</f>
        <v>1.9192529667774594</v>
      </c>
      <c r="R6" s="4">
        <f t="shared" si="3"/>
        <v>4.2309912356991148</v>
      </c>
      <c r="S6" s="1"/>
    </row>
    <row r="7" spans="2:19">
      <c r="B7" s="5" t="s">
        <v>6</v>
      </c>
      <c r="C7" s="2" t="s">
        <v>14</v>
      </c>
      <c r="D7" s="2" t="s">
        <v>8</v>
      </c>
      <c r="E7" s="2" t="s">
        <v>9</v>
      </c>
      <c r="F7" s="2" t="s">
        <v>8</v>
      </c>
      <c r="G7" s="1">
        <v>1.1359999999999999</v>
      </c>
      <c r="H7" s="1">
        <v>0.22600000000000001</v>
      </c>
      <c r="J7" s="5" t="s">
        <v>6</v>
      </c>
      <c r="K7" s="1">
        <f t="shared" si="4"/>
        <v>5</v>
      </c>
      <c r="L7" s="1">
        <f t="shared" si="5"/>
        <v>1</v>
      </c>
      <c r="M7" s="3">
        <f>1/3</f>
        <v>0.33333333333333331</v>
      </c>
      <c r="N7" s="5">
        <f t="shared" si="7"/>
        <v>1</v>
      </c>
      <c r="O7" s="3">
        <f t="shared" si="1"/>
        <v>1.1362193664674993</v>
      </c>
      <c r="P7" s="3">
        <f t="shared" si="2"/>
        <v>0.22610561173077479</v>
      </c>
      <c r="Q7" s="4">
        <f>(K7*P$4)+(L7*P$5)+(M7*P$6)+(N7*P$7)</f>
        <v>0.93110900016651732</v>
      </c>
      <c r="R7" s="4">
        <f t="shared" si="3"/>
        <v>4.1180269390004964</v>
      </c>
      <c r="S7" s="1"/>
    </row>
    <row r="8" spans="2:19" ht="16">
      <c r="B8" s="5" t="s">
        <v>7</v>
      </c>
      <c r="C8" s="2" t="s">
        <v>15</v>
      </c>
      <c r="D8" s="2" t="s">
        <v>16</v>
      </c>
      <c r="E8" s="1"/>
      <c r="F8" s="1"/>
      <c r="G8" s="1"/>
      <c r="H8" s="1"/>
      <c r="J8" s="1"/>
      <c r="K8" s="1"/>
      <c r="L8" s="1"/>
      <c r="M8" s="1"/>
      <c r="N8" s="1"/>
      <c r="O8" s="3">
        <f>SUM(O4:O7)</f>
        <v>5.0251710153059008</v>
      </c>
      <c r="P8" s="3">
        <f>SUM(P4:P7)</f>
        <v>0.99999999999999989</v>
      </c>
      <c r="Q8" s="1"/>
      <c r="R8" s="4">
        <f>AVERAGE(R4:R7)</f>
        <v>4.1866086951121293</v>
      </c>
      <c r="S8" s="1" t="s">
        <v>20</v>
      </c>
    </row>
    <row r="9" spans="2:19">
      <c r="J9" s="1"/>
      <c r="K9" s="1"/>
      <c r="L9" s="1"/>
      <c r="M9" s="1"/>
      <c r="N9" s="1"/>
      <c r="O9" s="1"/>
      <c r="P9" s="1"/>
      <c r="Q9" s="1"/>
      <c r="R9" s="4">
        <f>(R8-4)/(4-1)</f>
        <v>6.2202898370709768E-2</v>
      </c>
      <c r="S9" s="1" t="s">
        <v>21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Autónoma Metropolitana Iztapalapa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Hernández Cárdenas</dc:creator>
  <cp:lastModifiedBy>Gilberto Hernández Cárdenas</cp:lastModifiedBy>
  <dcterms:created xsi:type="dcterms:W3CDTF">2017-10-03T02:43:26Z</dcterms:created>
  <dcterms:modified xsi:type="dcterms:W3CDTF">2017-10-13T20:14:30Z</dcterms:modified>
</cp:coreProperties>
</file>