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FC0717DE-01C9-42DD-861A-2E30C314846D}" xr6:coauthVersionLast="45" xr6:coauthVersionMax="45" xr10:uidLastSave="{00000000-0000-0000-0000-000000000000}"/>
  <bookViews>
    <workbookView xWindow="-120" yWindow="-120" windowWidth="20730" windowHeight="11160" firstSheet="3" activeTab="3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r:id="rId4"/>
    <sheet name="Hoja3" sheetId="7" state="hidden" r:id="rId5"/>
  </sheets>
  <definedNames>
    <definedName name="_xlnm._FilterDatabase" localSheetId="2" hidden="1">'ETHOS BASE'!$A$5:$T$445</definedName>
  </definedNames>
  <calcPr calcId="181029" iterate="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<sst xmlns="http://schemas.openxmlformats.org/spreadsheetml/2006/main" count="3491" uniqueCount="605">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</sst>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107"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 ETHOS_Gobierno Corporativo.xlsx]GRAFICO!TablaDinámica3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GOBIERNO CORPORATIVO Y GESTIÓN</c:v>
                  </c:pt>
                  <c:pt idx="1">
                    <c:v>GOBIERNO CORPORATIVO Y GESTIÓN</c:v>
                  </c:pt>
                  <c:pt idx="2">
                    <c:v>GOBIERNO CORPORATIVO Y GESTIÓN</c:v>
                  </c:pt>
                  <c:pt idx="3">
                    <c:v>GOBIERNO CORPORATIVO Y GESTIÓN</c:v>
                  </c:pt>
                  <c:pt idx="4">
                    <c:v>GOBIERNO CORPORATIVO Y GESTIÓN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GOBIERNO CORPORATIVO Y GESTIÓN</c:v>
                  </c:pt>
                  <c:pt idx="1">
                    <c:v>GOBIERNO CORPORATIVO Y GESTIÓN</c:v>
                  </c:pt>
                  <c:pt idx="2">
                    <c:v>GOBIERNO CORPORATIVO Y GESTIÓN</c:v>
                  </c:pt>
                  <c:pt idx="3">
                    <c:v>GOBIERNO CORPORATIVO Y GESTIÓN</c:v>
                  </c:pt>
                  <c:pt idx="4">
                    <c:v>GOBIERNO CORPORATIVO Y GESTIÓN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GRAFICO!$D$5:$D$10</c:f>
              <c:numCache>
                <c:formatCode>0%</c:formatCode>
                <c:ptCount val="5"/>
                <c:pt idx="0">
                  <c:v>3.830645161290322E-2</c:v>
                </c:pt>
                <c:pt idx="1">
                  <c:v>2.6209677419354836E-2</c:v>
                </c:pt>
                <c:pt idx="2">
                  <c:v>2.8225806451612899E-2</c:v>
                </c:pt>
                <c:pt idx="3">
                  <c:v>3.8306451612903226E-2</c:v>
                </c:pt>
                <c:pt idx="4">
                  <c:v>1.8145161290322578E-2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GRAFICO!$E$4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GOBIERNO CORPORATIVO Y GESTIÓN</c:v>
                  </c:pt>
                  <c:pt idx="1">
                    <c:v>GOBIERNO CORPORATIVO Y GESTIÓN</c:v>
                  </c:pt>
                  <c:pt idx="2">
                    <c:v>GOBIERNO CORPORATIVO Y GESTIÓN</c:v>
                  </c:pt>
                  <c:pt idx="3">
                    <c:v>GOBIERNO CORPORATIVO Y GESTIÓN</c:v>
                  </c:pt>
                  <c:pt idx="4">
                    <c:v>GOBIERNO CORPORATIVO Y GESTIÓN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GRAFICO!$E$5:$E$10</c:f>
              <c:numCache>
                <c:formatCode>0%</c:formatCode>
                <c:ptCount val="5"/>
                <c:pt idx="0">
                  <c:v>6.0483870967741934E-3</c:v>
                </c:pt>
                <c:pt idx="1">
                  <c:v>3.6290322580645157E-2</c:v>
                </c:pt>
                <c:pt idx="2">
                  <c:v>5.6451612903225798E-2</c:v>
                </c:pt>
                <c:pt idx="3">
                  <c:v>4.0322580645161282E-2</c:v>
                </c:pt>
                <c:pt idx="4">
                  <c:v>4.0322580645161282E-2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152402</xdr:rowOff>
    </xdr:from>
    <xdr:to>
      <xdr:col>9</xdr:col>
      <xdr:colOff>904875</xdr:colOff>
      <xdr:row>13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81">
      <pivotArea outline="0" collapsedLevelsAreSubtotals="1" fieldPosition="0"/>
    </format>
    <format dxfId="80">
      <pivotArea outline="0" collapsedLevelsAreSubtotals="1" fieldPosition="0"/>
    </format>
    <format dxfId="79">
      <pivotArea field="0" type="button" dataOnly="0" labelOnly="1" outline="0"/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6">
      <pivotArea grandRow="1" outline="0" collapsedLevelsAreSubtotals="1" fieldPosition="0"/>
    </format>
    <format dxfId="75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4:E10" firstHeaderRow="0" firstDataRow="1" firstDataCol="2"/>
  <pivotFields count="20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5">
        <item h="1" x="3"/>
        <item h="1" x="2"/>
        <item x="1"/>
        <item h="1"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/>
      <x v="2"/>
    </i>
    <i>
      <x v="1"/>
      <x v="2"/>
    </i>
    <i>
      <x v="2"/>
      <x v="2"/>
    </i>
    <i>
      <x v="3"/>
      <x v="2"/>
    </i>
    <i>
      <x v="4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106">
      <pivotArea outline="0" collapsedLevelsAreSubtotals="1" fieldPosition="0"/>
    </format>
    <format dxfId="105">
      <pivotArea outline="0" collapsedLevelsAreSubtotals="1" fieldPosition="0"/>
    </format>
    <format dxfId="104">
      <pivotArea field="0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00">
      <pivotArea collapsedLevelsAreSubtotals="1" fieldPosition="0">
        <references count="1">
          <reference field="0" count="1">
            <x v="1"/>
          </reference>
        </references>
      </pivotArea>
    </format>
    <format dxfId="99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98">
      <pivotArea collapsedLevelsAreSubtotals="1" fieldPosition="0">
        <references count="1">
          <reference field="0" count="1">
            <x v="2"/>
          </reference>
        </references>
      </pivotArea>
    </format>
    <format dxfId="97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96">
      <pivotArea collapsedLevelsAreSubtotals="1" fieldPosition="0">
        <references count="1">
          <reference field="0" count="1">
            <x v="3"/>
          </reference>
        </references>
      </pivotArea>
    </format>
    <format dxfId="95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4">
      <pivotArea collapsedLevelsAreSubtotals="1" fieldPosition="0">
        <references count="1">
          <reference field="0" count="1">
            <x v="4"/>
          </reference>
        </references>
      </pivotArea>
    </format>
    <format dxfId="93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92">
      <pivotArea grandRow="1" outline="0" collapsedLevelsAreSubtotals="1" fieldPosition="0"/>
    </format>
    <format dxfId="91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90">
      <pivotArea collapsedLevelsAreSubtotals="1" fieldPosition="0">
        <references count="1">
          <reference field="0" count="1">
            <x v="1"/>
          </reference>
        </references>
      </pivotArea>
    </format>
    <format dxfId="89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88">
      <pivotArea collapsedLevelsAreSubtotals="1" fieldPosition="0">
        <references count="1">
          <reference field="0" count="1">
            <x v="2"/>
          </reference>
        </references>
      </pivotArea>
    </format>
    <format dxfId="87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86">
      <pivotArea collapsedLevelsAreSubtotals="1" fieldPosition="0">
        <references count="1">
          <reference field="0" count="1">
            <x v="3"/>
          </reference>
        </references>
      </pivotArea>
    </format>
    <format dxfId="85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84">
      <pivotArea collapsedLevelsAreSubtotals="1" fieldPosition="0">
        <references count="1">
          <reference field="0" count="1">
            <x v="4"/>
          </reference>
        </references>
      </pivotArea>
    </format>
    <format dxfId="83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82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6" t="s">
        <v>587</v>
      </c>
    </row>
    <row r="5" spans="1:16" x14ac:dyDescent="0.25">
      <c r="A5" s="2" t="s">
        <v>1</v>
      </c>
    </row>
    <row r="6" spans="1:16" ht="42" customHeight="1" x14ac:dyDescent="0.25">
      <c r="A6" s="64" t="s">
        <v>588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12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5" t="s">
        <v>19</v>
      </c>
      <c r="D4" s="65"/>
      <c r="E4" s="65"/>
      <c r="F4" s="65"/>
      <c r="G4" s="65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5" t="s">
        <v>19</v>
      </c>
      <c r="D24" s="65"/>
      <c r="E24" s="65"/>
      <c r="F24" s="65"/>
      <c r="G24" s="65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5" t="s">
        <v>19</v>
      </c>
      <c r="D44" s="65"/>
      <c r="E44" s="65"/>
      <c r="F44" s="65"/>
      <c r="G44" s="65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5" t="s">
        <v>19</v>
      </c>
      <c r="D64" s="65"/>
      <c r="E64" s="65"/>
      <c r="F64" s="65"/>
      <c r="G64" s="65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5" t="s">
        <v>19</v>
      </c>
      <c r="D84" s="65"/>
      <c r="E84" s="65"/>
      <c r="F84" s="65"/>
      <c r="G84" s="65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5" t="s">
        <v>19</v>
      </c>
      <c r="D104" s="65"/>
      <c r="E104" s="65"/>
      <c r="F104" s="65"/>
      <c r="G104" s="65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5" t="s">
        <v>19</v>
      </c>
      <c r="D124" s="65"/>
      <c r="E124" s="65"/>
      <c r="F124" s="65"/>
      <c r="G124" s="65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5" t="s">
        <v>19</v>
      </c>
      <c r="D144" s="65"/>
      <c r="E144" s="65"/>
      <c r="F144" s="65"/>
      <c r="G144" s="65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5" t="s">
        <v>19</v>
      </c>
      <c r="D164" s="65"/>
      <c r="E164" s="65"/>
      <c r="F164" s="65"/>
      <c r="G164" s="65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5" t="s">
        <v>19</v>
      </c>
      <c r="D184" s="65"/>
      <c r="E184" s="65"/>
      <c r="F184" s="65"/>
      <c r="G184" s="65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5" t="s">
        <v>19</v>
      </c>
      <c r="D204" s="65"/>
      <c r="E204" s="65"/>
      <c r="F204" s="65"/>
      <c r="G204" s="65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5" t="s">
        <v>19</v>
      </c>
      <c r="D225" s="65"/>
      <c r="E225" s="65"/>
      <c r="F225" s="65"/>
      <c r="G225" s="65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5" t="s">
        <v>19</v>
      </c>
      <c r="D245" s="65"/>
      <c r="E245" s="65"/>
      <c r="F245" s="65"/>
      <c r="G245" s="65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5" t="s">
        <v>19</v>
      </c>
      <c r="D265" s="65"/>
      <c r="E265" s="65"/>
      <c r="F265" s="65"/>
      <c r="G265" s="65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5" t="s">
        <v>19</v>
      </c>
      <c r="D285" s="65"/>
      <c r="E285" s="65"/>
      <c r="F285" s="65"/>
      <c r="G285" s="65"/>
      <c r="L285" s="6" t="s">
        <v>35</v>
      </c>
      <c r="M285" s="6" t="s">
        <v>36</v>
      </c>
    </row>
    <row r="286" spans="2:13" x14ac:dyDescent="0.25">
      <c r="B286" s="3" t="s">
        <v>280</v>
      </c>
      <c r="C286" s="66" t="s">
        <v>283</v>
      </c>
      <c r="D286" s="66"/>
      <c r="E286" s="66"/>
      <c r="F286" s="66"/>
      <c r="G286" s="66"/>
      <c r="H286" s="66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6"/>
      <c r="D287" s="66"/>
      <c r="E287" s="66"/>
      <c r="F287" s="66"/>
      <c r="G287" s="66"/>
      <c r="H287" s="66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5" t="s">
        <v>19</v>
      </c>
      <c r="D293" s="65"/>
      <c r="E293" s="65"/>
      <c r="F293" s="65"/>
      <c r="G293" s="65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5" t="s">
        <v>19</v>
      </c>
      <c r="D313" s="65"/>
      <c r="E313" s="65"/>
      <c r="F313" s="65"/>
      <c r="G313" s="65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5" t="s">
        <v>19</v>
      </c>
      <c r="D333" s="65"/>
      <c r="E333" s="65"/>
      <c r="F333" s="65"/>
      <c r="G333" s="65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5" t="s">
        <v>19</v>
      </c>
      <c r="D353" s="65"/>
      <c r="E353" s="65"/>
      <c r="F353" s="65"/>
      <c r="G353" s="65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5" t="s">
        <v>19</v>
      </c>
      <c r="D373" s="65"/>
      <c r="E373" s="65"/>
      <c r="F373" s="65"/>
      <c r="G373" s="65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5" t="s">
        <v>19</v>
      </c>
      <c r="D393" s="65"/>
      <c r="E393" s="65"/>
      <c r="F393" s="65"/>
      <c r="G393" s="65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5" t="s">
        <v>19</v>
      </c>
      <c r="D413" s="65"/>
      <c r="E413" s="65"/>
      <c r="F413" s="65"/>
      <c r="G413" s="65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5" t="s">
        <v>19</v>
      </c>
      <c r="D433" s="65"/>
      <c r="E433" s="65"/>
      <c r="F433" s="65"/>
      <c r="G433" s="65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5" t="s">
        <v>19</v>
      </c>
      <c r="D453" s="65"/>
      <c r="E453" s="65"/>
      <c r="F453" s="65"/>
      <c r="G453" s="65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5" t="s">
        <v>19</v>
      </c>
      <c r="D473" s="65"/>
      <c r="E473" s="65"/>
      <c r="F473" s="65"/>
      <c r="G473" s="65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5" t="s">
        <v>19</v>
      </c>
      <c r="D494" s="65"/>
      <c r="E494" s="65"/>
      <c r="F494" s="65"/>
      <c r="G494" s="65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5" t="s">
        <v>19</v>
      </c>
      <c r="D514" s="65"/>
      <c r="E514" s="65"/>
      <c r="F514" s="65"/>
      <c r="G514" s="65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5" t="s">
        <v>19</v>
      </c>
      <c r="D534" s="65"/>
      <c r="E534" s="65"/>
      <c r="F534" s="65"/>
      <c r="G534" s="65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5" t="s">
        <v>19</v>
      </c>
      <c r="D554" s="65"/>
      <c r="E554" s="65"/>
      <c r="F554" s="65"/>
      <c r="G554" s="65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4">
        <f>L570/$N$570</f>
        <v>0</v>
      </c>
      <c r="M571" s="44">
        <f>M570/$N$570</f>
        <v>1</v>
      </c>
    </row>
    <row r="573" spans="2:14" x14ac:dyDescent="0.25">
      <c r="B573" s="21" t="s">
        <v>538</v>
      </c>
    </row>
    <row r="574" spans="2:14" x14ac:dyDescent="0.25">
      <c r="C574" s="65" t="s">
        <v>19</v>
      </c>
      <c r="D574" s="65"/>
      <c r="E574" s="65"/>
      <c r="F574" s="65"/>
      <c r="G574" s="65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7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7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7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7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7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7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7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7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7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7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7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7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7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7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6" t="s">
        <v>283</v>
      </c>
      <c r="G216" s="66"/>
      <c r="H216" s="66"/>
      <c r="I216" s="66"/>
      <c r="J216" s="66"/>
      <c r="K216" s="66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586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E177"/>
  <sheetViews>
    <sheetView tabSelected="1" workbookViewId="0">
      <selection activeCell="D15" sqref="D15"/>
    </sheetView>
  </sheetViews>
  <sheetFormatPr baseColWidth="10" defaultRowHeight="15" x14ac:dyDescent="0.25"/>
  <cols>
    <col min="1" max="1" width="23.7109375" bestFit="1" customWidth="1"/>
    <col min="2" max="2" width="34" style="35" bestFit="1" customWidth="1"/>
    <col min="3" max="3" width="8.5703125" style="35" bestFit="1" customWidth="1"/>
    <col min="4" max="4" width="10.140625" style="35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5" x14ac:dyDescent="0.25">
      <c r="A2" s="2" t="s">
        <v>589</v>
      </c>
    </row>
    <row r="4" spans="1:5" s="39" customFormat="1" ht="45" x14ac:dyDescent="0.25">
      <c r="A4" s="38" t="s">
        <v>11</v>
      </c>
      <c r="B4" s="43" t="s">
        <v>560</v>
      </c>
      <c r="C4" s="42" t="s">
        <v>583</v>
      </c>
      <c r="D4" s="42" t="s">
        <v>584</v>
      </c>
      <c r="E4" s="42" t="s">
        <v>585</v>
      </c>
    </row>
    <row r="5" spans="1:5" x14ac:dyDescent="0.25">
      <c r="A5" t="s">
        <v>7</v>
      </c>
      <c r="B5" t="s">
        <v>561</v>
      </c>
      <c r="C5" s="40">
        <v>0</v>
      </c>
      <c r="D5" s="40">
        <v>3.830645161290322E-2</v>
      </c>
      <c r="E5" s="40">
        <v>6.0483870967741934E-3</v>
      </c>
    </row>
    <row r="6" spans="1:5" x14ac:dyDescent="0.25">
      <c r="A6" t="s">
        <v>8</v>
      </c>
      <c r="B6" t="s">
        <v>561</v>
      </c>
      <c r="C6" s="40">
        <v>0</v>
      </c>
      <c r="D6" s="40">
        <v>2.6209677419354836E-2</v>
      </c>
      <c r="E6" s="40">
        <v>3.6290322580645157E-2</v>
      </c>
    </row>
    <row r="7" spans="1:5" x14ac:dyDescent="0.25">
      <c r="A7" t="s">
        <v>12</v>
      </c>
      <c r="B7" t="s">
        <v>561</v>
      </c>
      <c r="C7" s="40">
        <v>0</v>
      </c>
      <c r="D7" s="40">
        <v>2.8225806451612899E-2</v>
      </c>
      <c r="E7" s="40">
        <v>5.6451612903225798E-2</v>
      </c>
    </row>
    <row r="8" spans="1:5" x14ac:dyDescent="0.25">
      <c r="A8" t="s">
        <v>13</v>
      </c>
      <c r="B8" t="s">
        <v>561</v>
      </c>
      <c r="C8" s="40">
        <v>0</v>
      </c>
      <c r="D8" s="40">
        <v>3.8306451612903226E-2</v>
      </c>
      <c r="E8" s="40">
        <v>4.0322580645161282E-2</v>
      </c>
    </row>
    <row r="9" spans="1:5" x14ac:dyDescent="0.25">
      <c r="A9" t="s">
        <v>14</v>
      </c>
      <c r="B9" t="s">
        <v>561</v>
      </c>
      <c r="C9" s="40">
        <v>0</v>
      </c>
      <c r="D9" s="40">
        <v>1.8145161290322578E-2</v>
      </c>
      <c r="E9" s="40">
        <v>4.0322580645161282E-2</v>
      </c>
    </row>
    <row r="10" spans="1:5" x14ac:dyDescent="0.25">
      <c r="A10" t="s">
        <v>582</v>
      </c>
      <c r="B10"/>
      <c r="C10" s="40">
        <v>0</v>
      </c>
      <c r="D10" s="40">
        <v>0.14919354838709675</v>
      </c>
      <c r="E10" s="40">
        <v>0.17943548387096772</v>
      </c>
    </row>
    <row r="11" spans="1:5" x14ac:dyDescent="0.25">
      <c r="B11"/>
      <c r="C11"/>
      <c r="D11"/>
    </row>
    <row r="12" spans="1:5" x14ac:dyDescent="0.25">
      <c r="B12"/>
      <c r="C12"/>
      <c r="D12"/>
    </row>
    <row r="13" spans="1:5" x14ac:dyDescent="0.25">
      <c r="B13"/>
      <c r="C13"/>
      <c r="D13"/>
    </row>
    <row r="14" spans="1:5" x14ac:dyDescent="0.25">
      <c r="B14"/>
      <c r="C14"/>
      <c r="D14"/>
    </row>
    <row r="15" spans="1:5" x14ac:dyDescent="0.25">
      <c r="B15"/>
      <c r="C15"/>
      <c r="D15"/>
    </row>
    <row r="16" spans="1:5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3" t="s">
        <v>562</v>
      </c>
      <c r="B34" s="41" t="s">
        <v>583</v>
      </c>
      <c r="C34" s="41" t="s">
        <v>584</v>
      </c>
      <c r="D34" s="41" t="s">
        <v>585</v>
      </c>
    </row>
    <row r="35" spans="1:4" x14ac:dyDescent="0.25">
      <c r="A35" t="s">
        <v>441</v>
      </c>
      <c r="B35" s="37"/>
      <c r="C35" s="37">
        <v>1.8145161290322578E-2</v>
      </c>
      <c r="D35" s="37">
        <v>1.2096774193548387E-2</v>
      </c>
    </row>
    <row r="36" spans="1:4" x14ac:dyDescent="0.25">
      <c r="A36" t="s">
        <v>63</v>
      </c>
      <c r="B36" s="37">
        <v>0</v>
      </c>
      <c r="C36" s="37">
        <v>1.2096774193548387E-2</v>
      </c>
      <c r="D36" s="37">
        <v>3.0241935483870965E-2</v>
      </c>
    </row>
    <row r="37" spans="1:4" x14ac:dyDescent="0.25">
      <c r="A37" t="s">
        <v>303</v>
      </c>
      <c r="B37" s="37"/>
      <c r="C37" s="37">
        <v>1.0080645161290322E-2</v>
      </c>
      <c r="D37" s="37">
        <v>1.8145161290322578E-2</v>
      </c>
    </row>
    <row r="38" spans="1:4" x14ac:dyDescent="0.25">
      <c r="A38" t="s">
        <v>422</v>
      </c>
      <c r="B38" s="37"/>
      <c r="C38" s="37">
        <v>2.0161290322580645E-3</v>
      </c>
      <c r="D38" s="37">
        <v>3.4274193548387094E-2</v>
      </c>
    </row>
    <row r="39" spans="1:4" x14ac:dyDescent="0.25">
      <c r="A39" t="s">
        <v>304</v>
      </c>
      <c r="B39" s="37"/>
      <c r="C39" s="37">
        <v>2.0161290322580641E-2</v>
      </c>
      <c r="D39" s="37">
        <v>1.8145161290322578E-2</v>
      </c>
    </row>
    <row r="40" spans="1:4" x14ac:dyDescent="0.25">
      <c r="A40" t="s">
        <v>121</v>
      </c>
      <c r="B40" s="37">
        <v>0</v>
      </c>
      <c r="C40" s="37">
        <v>6.0483870967741934E-3</v>
      </c>
      <c r="D40" s="37">
        <v>2.2177419354838707E-2</v>
      </c>
    </row>
    <row r="41" spans="1:4" x14ac:dyDescent="0.25">
      <c r="A41" t="s">
        <v>356</v>
      </c>
      <c r="B41" s="37"/>
      <c r="C41" s="37">
        <v>8.0645161290322578E-3</v>
      </c>
      <c r="D41" s="37">
        <v>2.6209677419354836E-2</v>
      </c>
    </row>
    <row r="42" spans="1:4" x14ac:dyDescent="0.25">
      <c r="A42" t="s">
        <v>84</v>
      </c>
      <c r="B42" s="37">
        <v>0</v>
      </c>
      <c r="C42" s="37">
        <v>1.4112903225806451E-2</v>
      </c>
      <c r="D42" s="37">
        <v>2.0161290322580645E-2</v>
      </c>
    </row>
    <row r="43" spans="1:4" x14ac:dyDescent="0.25">
      <c r="A43" t="s">
        <v>3</v>
      </c>
      <c r="B43" s="37">
        <v>0</v>
      </c>
      <c r="C43" s="37">
        <v>2.0161290322580645E-3</v>
      </c>
      <c r="D43" s="37">
        <v>3.0241935483870962E-2</v>
      </c>
    </row>
    <row r="44" spans="1:4" x14ac:dyDescent="0.25">
      <c r="A44" t="s">
        <v>523</v>
      </c>
      <c r="B44" s="37"/>
      <c r="C44" s="37">
        <v>0</v>
      </c>
      <c r="D44" s="37">
        <v>2.8225806451612902E-2</v>
      </c>
    </row>
    <row r="45" spans="1:4" x14ac:dyDescent="0.25">
      <c r="A45" t="s">
        <v>458</v>
      </c>
      <c r="B45" s="37"/>
      <c r="C45" s="37">
        <v>6.0483870967741934E-3</v>
      </c>
      <c r="D45" s="37">
        <v>4.8387096774193547E-2</v>
      </c>
    </row>
    <row r="46" spans="1:4" x14ac:dyDescent="0.25">
      <c r="A46" t="s">
        <v>405</v>
      </c>
      <c r="B46" s="37"/>
      <c r="C46" s="37">
        <v>1.4112903225806451E-2</v>
      </c>
      <c r="D46" s="37">
        <v>1.8145161290322578E-2</v>
      </c>
    </row>
    <row r="47" spans="1:4" x14ac:dyDescent="0.25">
      <c r="A47" t="s">
        <v>64</v>
      </c>
      <c r="B47" s="37">
        <v>0</v>
      </c>
      <c r="C47" s="37">
        <v>2.0161290322580641E-2</v>
      </c>
      <c r="D47" s="37">
        <v>2.2177419354838711E-2</v>
      </c>
    </row>
    <row r="48" spans="1:4" x14ac:dyDescent="0.25">
      <c r="A48" t="s">
        <v>390</v>
      </c>
      <c r="B48" s="37"/>
      <c r="C48" s="37">
        <v>1.8145161290322578E-2</v>
      </c>
      <c r="D48" s="37">
        <v>1.0080645161290322E-2</v>
      </c>
    </row>
    <row r="49" spans="1:4" x14ac:dyDescent="0.25">
      <c r="A49" t="s">
        <v>538</v>
      </c>
      <c r="B49" s="37"/>
      <c r="C49" s="37">
        <v>0</v>
      </c>
      <c r="D49" s="37">
        <v>3.6290322580645164E-2</v>
      </c>
    </row>
    <row r="50" spans="1:4" x14ac:dyDescent="0.25">
      <c r="A50" t="s">
        <v>196</v>
      </c>
      <c r="B50" s="37">
        <v>0</v>
      </c>
      <c r="C50" s="37">
        <v>1.8145161290322578E-2</v>
      </c>
      <c r="D50" s="37">
        <v>1.6129032258064516E-2</v>
      </c>
    </row>
    <row r="51" spans="1:4" x14ac:dyDescent="0.25">
      <c r="A51" t="s">
        <v>216</v>
      </c>
      <c r="B51" s="37">
        <v>0</v>
      </c>
      <c r="C51" s="37">
        <v>2.6209677419354836E-2</v>
      </c>
      <c r="D51" s="37">
        <v>1.8145161290322578E-2</v>
      </c>
    </row>
    <row r="52" spans="1:4" x14ac:dyDescent="0.25">
      <c r="A52" t="s">
        <v>136</v>
      </c>
      <c r="B52" s="37">
        <v>0</v>
      </c>
      <c r="C52" s="37">
        <v>1.6129032258064516E-2</v>
      </c>
      <c r="D52" s="37">
        <v>1.6129032258064516E-2</v>
      </c>
    </row>
    <row r="53" spans="1:4" x14ac:dyDescent="0.25">
      <c r="A53" t="s">
        <v>487</v>
      </c>
      <c r="B53" s="37"/>
      <c r="C53" s="37">
        <v>1.8145161290322578E-2</v>
      </c>
      <c r="D53" s="37">
        <v>1.6129032258064516E-2</v>
      </c>
    </row>
    <row r="54" spans="1:4" x14ac:dyDescent="0.25">
      <c r="A54" t="s">
        <v>239</v>
      </c>
      <c r="B54" s="37">
        <v>0</v>
      </c>
      <c r="C54" s="37">
        <v>1.8145161290322578E-2</v>
      </c>
      <c r="D54" s="37">
        <v>2.8225806451612906E-2</v>
      </c>
    </row>
    <row r="55" spans="1:4" x14ac:dyDescent="0.25">
      <c r="A55" t="s">
        <v>263</v>
      </c>
      <c r="B55" s="37">
        <v>0</v>
      </c>
      <c r="C55" s="37">
        <v>1.8145161290322578E-2</v>
      </c>
      <c r="D55" s="37">
        <v>1.4112903225806451E-2</v>
      </c>
    </row>
    <row r="56" spans="1:4" x14ac:dyDescent="0.25">
      <c r="A56" t="s">
        <v>374</v>
      </c>
      <c r="B56" s="37"/>
      <c r="C56" s="37">
        <v>1.8145161290322578E-2</v>
      </c>
      <c r="D56" s="37">
        <v>1.2096774193548387E-2</v>
      </c>
    </row>
    <row r="57" spans="1:4" x14ac:dyDescent="0.25">
      <c r="A57" t="s">
        <v>103</v>
      </c>
      <c r="B57" s="37">
        <v>0</v>
      </c>
      <c r="C57" s="37">
        <v>1.8145161290322578E-2</v>
      </c>
      <c r="D57" s="37">
        <v>1.6129032258064516E-2</v>
      </c>
    </row>
    <row r="58" spans="1:4" x14ac:dyDescent="0.25">
      <c r="A58" t="s">
        <v>282</v>
      </c>
      <c r="B58" s="37"/>
      <c r="C58" s="37">
        <v>0</v>
      </c>
      <c r="D58" s="37"/>
    </row>
    <row r="59" spans="1:4" x14ac:dyDescent="0.25">
      <c r="A59" t="s">
        <v>284</v>
      </c>
      <c r="B59" s="37"/>
      <c r="C59" s="37">
        <v>1.6129032258064516E-2</v>
      </c>
      <c r="D59" s="37">
        <v>2.0161290322580645E-2</v>
      </c>
    </row>
    <row r="60" spans="1:4" x14ac:dyDescent="0.25">
      <c r="A60" t="s">
        <v>338</v>
      </c>
      <c r="B60" s="37"/>
      <c r="C60" s="37">
        <v>1.6129032258064516E-2</v>
      </c>
      <c r="D60" s="37">
        <v>1.8145161290322578E-2</v>
      </c>
    </row>
    <row r="61" spans="1:4" x14ac:dyDescent="0.25">
      <c r="A61" t="s">
        <v>183</v>
      </c>
      <c r="B61" s="37">
        <v>0</v>
      </c>
      <c r="C61" s="37">
        <v>1.0080645161290322E-2</v>
      </c>
      <c r="D61" s="37">
        <v>1.4112903225806451E-2</v>
      </c>
    </row>
    <row r="62" spans="1:4" x14ac:dyDescent="0.25">
      <c r="A62" t="s">
        <v>167</v>
      </c>
      <c r="B62" s="37">
        <v>0</v>
      </c>
      <c r="C62" s="37">
        <v>2.4193548387096774E-2</v>
      </c>
      <c r="D62" s="37">
        <v>6.0483870967741934E-3</v>
      </c>
    </row>
    <row r="63" spans="1:4" x14ac:dyDescent="0.25">
      <c r="A63" t="s">
        <v>153</v>
      </c>
      <c r="B63" s="37">
        <v>0</v>
      </c>
      <c r="C63" s="37">
        <v>1.0080645161290322E-2</v>
      </c>
      <c r="D63" s="37">
        <v>1.6129032258064516E-2</v>
      </c>
    </row>
    <row r="64" spans="1:4" x14ac:dyDescent="0.25">
      <c r="A64" t="s">
        <v>505</v>
      </c>
      <c r="B64" s="37"/>
      <c r="C64" s="37">
        <v>6.0483870967741934E-3</v>
      </c>
      <c r="D64" s="37">
        <v>2.6209677419354836E-2</v>
      </c>
    </row>
    <row r="65" spans="1:4" x14ac:dyDescent="0.25">
      <c r="A65" t="s">
        <v>582</v>
      </c>
      <c r="B65" s="40">
        <v>0</v>
      </c>
      <c r="C65" s="40">
        <v>0.38508064516129015</v>
      </c>
      <c r="D65" s="40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D6" sqref="D6"/>
    </sheetView>
  </sheetViews>
  <sheetFormatPr baseColWidth="10" defaultRowHeight="15" x14ac:dyDescent="0.25"/>
  <cols>
    <col min="1" max="1" width="11.42578125" style="1"/>
    <col min="2" max="2" width="18.42578125" style="45" customWidth="1"/>
    <col min="3" max="3" width="29.85546875" style="45" bestFit="1" customWidth="1"/>
    <col min="4" max="6" width="11.42578125" style="45"/>
    <col min="7" max="7" width="79.28515625" style="4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590</v>
      </c>
      <c r="C2" s="47" t="s">
        <v>591</v>
      </c>
      <c r="D2" s="47" t="s">
        <v>592</v>
      </c>
      <c r="E2" s="47" t="s">
        <v>595</v>
      </c>
      <c r="F2" s="47" t="s">
        <v>596</v>
      </c>
      <c r="G2" s="48" t="s">
        <v>593</v>
      </c>
    </row>
    <row r="3" spans="1:7" ht="30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10" si="0">+D3+E3</f>
        <v>1</v>
      </c>
      <c r="G3" s="53" t="s">
        <v>599</v>
      </c>
    </row>
    <row r="4" spans="1:7" ht="3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53" t="s">
        <v>600</v>
      </c>
    </row>
    <row r="5" spans="1:7" ht="3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53" t="s">
        <v>600</v>
      </c>
    </row>
    <row r="6" spans="1:7" ht="3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53" t="s">
        <v>601</v>
      </c>
    </row>
    <row r="7" spans="1:7" ht="45" x14ac:dyDescent="0.25">
      <c r="A7" s="49">
        <v>4</v>
      </c>
      <c r="B7" s="55" t="s">
        <v>561</v>
      </c>
      <c r="C7" s="56" t="s">
        <v>63</v>
      </c>
      <c r="D7" s="52">
        <f>' ENCUESTA'!L41</f>
        <v>0.2857142857142857</v>
      </c>
      <c r="E7" s="52">
        <f>' ENCUESTA'!M41</f>
        <v>0.7142857142857143</v>
      </c>
      <c r="F7" s="52">
        <f t="shared" si="0"/>
        <v>1</v>
      </c>
      <c r="G7" s="53" t="s">
        <v>598</v>
      </c>
    </row>
    <row r="8" spans="1:7" ht="60" x14ac:dyDescent="0.25">
      <c r="A8" s="49">
        <v>10</v>
      </c>
      <c r="B8" s="55" t="s">
        <v>561</v>
      </c>
      <c r="C8" s="56" t="s">
        <v>121</v>
      </c>
      <c r="D8" s="52">
        <f>' ENCUESTA'!L121</f>
        <v>0.21428571428571427</v>
      </c>
      <c r="E8" s="52">
        <f>' ENCUESTA'!M121</f>
        <v>0.7857142857142857</v>
      </c>
      <c r="F8" s="52">
        <f t="shared" si="0"/>
        <v>1</v>
      </c>
      <c r="G8" s="53" t="s">
        <v>602</v>
      </c>
    </row>
    <row r="9" spans="1:7" ht="30" x14ac:dyDescent="0.25">
      <c r="A9" s="49">
        <v>30</v>
      </c>
      <c r="B9" s="57" t="s">
        <v>564</v>
      </c>
      <c r="C9" s="58" t="s">
        <v>356</v>
      </c>
      <c r="D9" s="52">
        <f>' ENCUESTA'!L390</f>
        <v>0.23529411764705882</v>
      </c>
      <c r="E9" s="52">
        <f>' ENCUESTA'!M390</f>
        <v>0.76470588235294112</v>
      </c>
      <c r="F9" s="52">
        <f t="shared" si="0"/>
        <v>1</v>
      </c>
      <c r="G9" s="53" t="s">
        <v>603</v>
      </c>
    </row>
    <row r="10" spans="1:7" ht="45.75" thickBot="1" x14ac:dyDescent="0.3">
      <c r="A10" s="59">
        <v>35</v>
      </c>
      <c r="B10" s="60" t="s">
        <v>564</v>
      </c>
      <c r="C10" s="61" t="s">
        <v>422</v>
      </c>
      <c r="D10" s="62">
        <f>' ENCUESTA'!L470</f>
        <v>5.5555555555555552E-2</v>
      </c>
      <c r="E10" s="62">
        <f>' ENCUESTA'!M470</f>
        <v>0.94444444444444442</v>
      </c>
      <c r="F10" s="62">
        <f t="shared" si="0"/>
        <v>1</v>
      </c>
      <c r="G10" s="63" t="s">
        <v>604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 ENCUESTA</vt:lpstr>
      <vt:lpstr>ETHOS BASE</vt:lpstr>
      <vt:lpstr>GRAFICO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2020-11-14T13:11:45Z</dcterms:modified>
</cp:coreProperties>
</file>