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3DD28B6D-AFC0-44DB-B611-33224FDE3B1A}" xr6:coauthVersionLast="45" xr6:coauthVersionMax="45" xr10:uidLastSave="{00000000-0000-0000-0000-000000000000}"/>
  <bookViews>
    <workbookView xWindow="-120" yWindow="-120" windowWidth="20730" windowHeight="11160" firstSheet="6" activeTab="6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state="hidden" r:id="rId4"/>
    <sheet name="Hoja3" sheetId="7" state="hidden" r:id="rId5"/>
    <sheet name="Plan-Social" sheetId="10" state="hidden" r:id="rId6"/>
    <sheet name="Plan-G. Corporativo" sheetId="9" r:id="rId7"/>
    <sheet name="Plan-Ambiental" sheetId="8" state="hidden" r:id="rId8"/>
  </sheets>
  <definedNames>
    <definedName name="_xlnm._FilterDatabase" localSheetId="2" hidden="1">'ETHOS BASE'!$A$5:$T$445</definedName>
  </definedNames>
  <calcPr calcId="181029" iterate="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D4" i="10"/>
  <c r="F4" i="10" s="1"/>
  <c r="F3" i="10"/>
  <c r="E3" i="10"/>
  <c r="D3" i="10"/>
  <c r="F6" i="8"/>
  <c r="E5" i="8"/>
  <c r="D5" i="8"/>
  <c r="F5" i="8" s="1"/>
  <c r="E4" i="8"/>
  <c r="D4" i="8"/>
  <c r="F3" i="8"/>
  <c r="F4" i="8" l="1"/>
  <c r="F10" i="7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T279" i="4" s="1"/>
  <c r="Q449" i="4"/>
  <c r="T219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91" i="4" l="1"/>
  <c r="T231" i="4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R443" i="4" l="1"/>
  <c r="S443" i="4"/>
  <c r="T443" i="4"/>
</calcChain>
</file>

<file path=xl/sharedStrings.xml><?xml version="1.0" encoding="utf-8"?>
<sst xmlns="http://schemas.openxmlformats.org/spreadsheetml/2006/main" count="3536" uniqueCount="614">
  <si>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</si>
  <si>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</si>
  <si>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</si>
  <si>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</si>
  <si>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</si>
  <si>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</si>
  <si>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</si>
  <si>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</si>
  <si>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</si>
  <si>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</si>
  <si>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</si>
  <si>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</si>
  <si>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</si>
  <si>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</si>
  <si>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</si>
  <si>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</si>
  <si>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</si>
  <si>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</si>
  <si>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</si>
  <si>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</si>
  <si>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</si>
  <si>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</si>
  <si>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</si>
  <si>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</si>
  <si>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</si>
  <si>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</si>
  <si>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</si>
  <si>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</si>
  <si>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</si>
  <si>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</si>
  <si>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</si>
  <si>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</si>
  <si>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</si>
  <si>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</si>
  <si>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</si>
  <si>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</si>
  <si>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</si>
  <si>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</si>
  <si>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</si>
  <si>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</si>
  <si>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</si>
  <si>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</si>
  <si>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</si>
  <si>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</si>
  <si>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</si>
  <si>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</si>
  <si>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</si>
  <si>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</si>
  <si>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</si>
  <si>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</si>
  <si>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</si>
  <si>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</si>
  <si>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</si>
  <si>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</si>
  <si>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</si>
  <si>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</si>
  <si>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</si>
  <si>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</si>
  <si>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</si>
  <si>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</si>
  <si>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</si>
  <si>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</si>
  <si>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</si>
  <si>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</si>
  <si>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</si>
  <si>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</si>
  <si>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</si>
  <si>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</si>
  <si>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</si>
  <si>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</si>
  <si>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</si>
  <si>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</si>
  <si>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</si>
  <si>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</si>
  <si>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</si>
  <si>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</si>
  <si>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</si>
  <si>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</si>
  <si>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</si>
  <si>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</si>
  <si>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</si>
  <si>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</si>
  <si>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</si>
  <si>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</si>
  <si>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</si>
  <si>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</si>
  <si>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</si>
  <si>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</si>
  <si>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</si>
  <si>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</si>
  <si>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</si>
  <si>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</si>
  <si>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</si>
  <si>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</si>
  <si>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</si>
  <si>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</si>
  <si>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</si>
  <si>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</si>
  <si>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</si>
  <si>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</si>
  <si>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</si>
  <si>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</si>
  <si>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</si>
  <si>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</si>
  <si>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</si>
  <si>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</si>
  <si>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</si>
  <si>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</si>
  <si>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</si>
  <si>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</si>
  <si>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</si>
  <si>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</si>
  <si>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</si>
  <si>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</si>
  <si>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</si>
  <si>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</si>
  <si>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</si>
  <si>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</si>
  <si>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</si>
  <si>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</si>
  <si>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</si>
  <si>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</si>
  <si>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</si>
  <si>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</si>
  <si>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</si>
  <si>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</si>
  <si>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</si>
  <si>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</si>
  <si>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</si>
  <si>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</si>
  <si>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</si>
  <si>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</si>
  <si>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</si>
  <si>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</si>
  <si>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</si>
  <si>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</si>
  <si>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</si>
  <si>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</si>
  <si>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</si>
  <si>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</si>
  <si>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</si>
  <si>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</si>
  <si>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</si>
  <si>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</si>
  <si>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</si>
  <si>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</si>
  <si>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</si>
  <si>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</si>
  <si>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</si>
  <si>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</si>
  <si>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</si>
  <si>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</si>
  <si>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</si>
  <si>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</si>
  <si>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</si>
  <si>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</si>
  <si>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</si>
  <si>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</si>
  <si>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</si>
  <si>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</si>
  <si>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</si>
  <si>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</si>
  <si>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</si>
  <si>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</si>
  <si>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</si>
  <si>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</si>
  <si>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</si>
  <si>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</si>
  <si>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</si>
  <si>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</si>
  <si>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</si>
  <si>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</si>
  <si>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</si>
  <si>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</si>
  <si>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</si>
  <si>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</si>
  <si>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</si>
  <si>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</si>
  <si>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</si>
  <si>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</si>
  <si>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</si>
  <si>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</si>
  <si>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</si>
  <si>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</si>
  <si>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</si>
  <si>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</si>
  <si>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</si>
  <si>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</si>
  <si>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</si>
  <si>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</si>
  <si>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</si>
  <si>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</si>
  <si>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</si>
  <si>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</si>
  <si>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</si>
  <si>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</si>
  <si>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</si>
  <si>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</si>
  <si>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</si>
  <si>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</si>
  <si>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</si>
  <si>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</si>
  <si>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</si>
  <si>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</si>
  <si>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</si>
  <si>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</si>
  <si>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</si>
  <si>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</si>
  <si>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</si>
  <si>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</si>
  <si>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</si>
  <si>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</si>
  <si>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</si>
  <si>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</si>
  <si>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</si>
  <si>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</si>
  <si>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</si>
  <si>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</si>
  <si>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</si>
  <si>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</si>
  <si>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</si>
  <si>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</si>
  <si>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</si>
  <si>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</si>
  <si>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</si>
  <si>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</si>
  <si>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</si>
  <si>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</si>
  <si>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</si>
  <si>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</si>
  <si>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</si>
  <si>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</si>
  <si>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</si>
  <si>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</si>
  <si>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</si>
  <si>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</si>
  <si>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</si>
  <si>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</si>
  <si>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</si>
  <si>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</si>
  <si>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</si>
  <si>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</si>
  <si>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</si>
  <si>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</si>
  <si>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</si>
  <si>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</si>
  <si>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</si>
  <si>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</si>
  <si>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</si>
  <si>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</si>
  <si>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</si>
  <si>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</si>
  <si>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</si>
  <si>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</si>
  <si>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</si>
  <si>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</si>
  <si>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</si>
  <si>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</si>
  <si>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</si>
  <si>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</si>
  <si>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</si>
  <si>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</si>
  <si>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</si>
  <si>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</si>
  <si>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</si>
  <si>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</si>
  <si>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</si>
  <si>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</si>
  <si>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</si>
  <si>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</si>
  <si>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</si>
  <si>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</si>
  <si>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</si>
  <si>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</si>
  <si>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</si>
  <si>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</si>
  <si>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</si>
  <si>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</si>
  <si>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</si>
  <si>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</si>
  <si>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</si>
  <si>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</si>
  <si>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</si>
  <si>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</si>
  <si>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</si>
  <si>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</si>
  <si>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</si>
  <si>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</si>
  <si>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</si>
  <si>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</si>
  <si>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</si>
  <si>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</si>
  <si>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</si>
  <si>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</si>
  <si>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</si>
  <si>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</si>
  <si>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</si>
  <si>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</si>
  <si>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</si>
  <si>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</si>
  <si>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</si>
  <si>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</si>
  <si>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</si>
  <si>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</si>
  <si>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</si>
  <si>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</si>
  <si>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</si>
  <si>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</si>
  <si>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</si>
  <si>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</si>
  <si>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</si>
  <si>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</si>
  <si>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</si>
  <si>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</si>
  <si>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</si>
  <si>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</si>
  <si>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</si>
  <si>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</si>
  <si>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</si>
  <si>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</si>
  <si>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</si>
  <si>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</si>
  <si>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</si>
  <si>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</si>
  <si>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</si>
  <si>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</si>
  <si>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</si>
  <si>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</si>
  <si>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</si>
  <si>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</si>
  <si>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</si>
  <si>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</si>
  <si>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</si>
  <si>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</si>
  <si>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</si>
  <si>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</si>
  <si>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</si>
  <si>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</si>
  <si>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</si>
  <si>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</si>
  <si>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</si>
  <si>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</si>
  <si>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</si>
  <si>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</si>
  <si>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</si>
  <si>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</si>
  <si>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</si>
  <si>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</si>
  <si>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</si>
  <si>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</si>
  <si>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</si>
  <si>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</si>
  <si>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</si>
  <si>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</si>
  <si>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</si>
  <si>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</si>
  <si>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</si>
  <si>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</si>
  <si>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</si>
  <si>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</si>
  <si>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</si>
  <si>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</si>
  <si>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</si>
  <si>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</si>
  <si>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</si>
  <si>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</si>
  <si>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</si>
  <si>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</si>
  <si>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</si>
  <si>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</si>
  <si>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</si>
  <si>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</si>
  <si>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</si>
  <si>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</si>
  <si>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</si>
  <si>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</si>
  <si>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</si>
  <si>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</si>
  <si>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</si>
  <si>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</si>
  <si>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</si>
  <si>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</si>
  <si>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</si>
  <si>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</si>
  <si>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</si>
  <si>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</si>
  <si>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</si>
  <si>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</si>
  <si>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</si>
  <si>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</si>
  <si>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</si>
  <si>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</si>
  <si>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</si>
  <si>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</si>
  <si>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</si>
  <si>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</si>
  <si>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</si>
  <si>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</si>
  <si>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</si>
  <si>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</si>
  <si>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</si>
  <si>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</si>
  <si>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</si>
  <si>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</si>
  <si>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</si>
  <si>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</si>
  <si>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</si>
  <si>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</si>
  <si>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</si>
  <si>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</si>
  <si>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</si>
  <si>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</si>
  <si>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</si>
  <si>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</si>
  <si>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</si>
  <si>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</si>
  <si>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</si>
  <si>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</si>
  <si>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</si>
  <si>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</si>
  <si>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</si>
  <si>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</si>
  <si>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</si>
  <si>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</si>
  <si>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</si>
  <si>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</si>
  <si>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</si>
  <si>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</si>
  <si>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</si>
  <si>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</si>
  <si>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</si>
  <si>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</si>
  <si>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</si>
  <si>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</si>
  <si>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</si>
  <si>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</si>
  <si>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</si>
  <si>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</si>
  <si>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</si>
  <si>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</si>
  <si>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</si>
  <si>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</si>
  <si>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</si>
  <si>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</si>
  <si>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</si>
  <si>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</si>
  <si>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</si>
  <si>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</si>
  <si>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</si>
  <si>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</si>
  <si>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</si>
  <si>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</si>
  <si>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</si>
  <si>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</si>
  <si>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</si>
  <si>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</si>
  <si>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</si>
  <si>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</si>
  <si>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</si>
  <si>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</si>
  <si>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</si>
  <si>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</si>
  <si>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</si>
  <si>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</si>
  <si>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</si>
  <si>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</si>
  <si>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</si>
  <si>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</si>
  <si>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</si>
  <si>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</si>
  <si>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</si>
  <si>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</si>
  <si>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</si>
  <si>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</si>
  <si>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</si>
  <si>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</si>
  <si>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</si>
  <si>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</si>
  <si>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</si>
  <si>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</si>
  <si>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</si>
  <si>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</si>
  <si>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</si>
  <si>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</si>
  <si>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</si>
  <si>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</si>
  <si>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</si>
  <si>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</si>
  <si>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</si>
  <si>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</si>
  <si>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</si>
  <si>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</si>
  <si>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</si>
  <si>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</si>
  <si>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</si>
  <si>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</si>
  <si>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</si>
  <si>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</si>
  <si>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</si>
  <si>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</si>
  <si>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</si>
  <si>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</si>
  <si>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</si>
  <si>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</si>
  <si>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</si>
  <si>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</si>
  <si>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</si>
  <si>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</si>
  <si>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</si>
  <si>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</si>
  <si>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</si>
  <si>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</si>
  <si>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</si>
  <si>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</si>
  <si>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</si>
  <si>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</si>
  <si>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</si>
  <si>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</si>
  <si>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</si>
  <si>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</si>
  <si>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</si>
  <si>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</si>
  <si>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</si>
  <si>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</si>
  <si>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</si>
  <si>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</si>
  <si>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</si>
  <si>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</si>
  <si>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</si>
  <si>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</si>
  <si>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</si>
  <si>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</si>
  <si>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</si>
  <si>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</si>
  <si>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</si>
  <si>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</si>
  <si>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</si>
  <si>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</si>
  <si>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</si>
  <si>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</si>
  <si>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</si>
  <si>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</si>
  <si>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</si>
  <si>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</si>
  <si>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</si>
  <si>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</si>
  <si>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</si>
  <si>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</si>
  <si>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</si>
  <si>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</si>
  <si>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</si>
  <si>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</si>
  <si>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</si>
  <si>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</si>
  <si>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</si>
  <si>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</si>
  <si>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</si>
  <si>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</si>
  <si>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</si>
  <si>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</si>
  <si>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</si>
  <si>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</si>
  <si>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</si>
  <si>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</si>
  <si>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</si>
  <si>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</si>
  <si>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</si>
  <si>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</si>
  <si>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</si>
  <si>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</si>
  <si>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</si>
  <si>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</si>
  <si>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</si>
  <si>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</si>
  <si>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</si>
  <si>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</si>
  <si>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</si>
  <si>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</si>
  <si>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</si>
  <si>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</si>
  <si>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</si>
  <si>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</si>
  <si>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</si>
  <si>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</si>
  <si>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</si>
  <si>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</si>
  <si>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</si>
  <si>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</si>
  <si>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</si>
  <si>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</si>
  <si>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</si>
  <si>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</si>
  <si>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</si>
  <si>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</si>
  <si>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</si>
  <si>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</si>
  <si>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</si>
  <si>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</si>
  <si>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</si>
  <si>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</si>
  <si>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</si>
  <si>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</si>
  <si>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</si>
  <si>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</si>
  <si>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</si>
  <si>
    <t>Dimensión</t>
  </si>
  <si>
    <t>Objetivo</t>
  </si>
  <si>
    <t>Reducir los desechos que conforman parte de los empaques de los productos, en un 47%, hasta Dic. 2021</t>
  </si>
  <si>
    <t>Capacitar al personal de la organización sobre el uso racional de los recursos no renovables, mediante charlas informativas trimestrales</t>
  </si>
  <si>
    <t>Realizar un programa de seguimeinto y cuantificación de los impactos amientales en el Dep. De Logística desde el 05 de enero del 2021</t>
  </si>
  <si>
    <t>Identificar los procesos con mayor grado de suceptibilidad que podrían incurrir en conducta antiética hasta el abril 30 del 2021. 
Capacitar a los colaboradores sobre normas éticas para negocios, hasta febrero 28 del 2021.</t>
  </si>
  <si>
    <t>Promover proyectos que involucren a los colaboradores y sociedad por lo menos un proyecto cada año.</t>
  </si>
  <si>
    <t>Dictar charlas al personal de la empresa sobre riesgos psicosociales dos veces al año.
Motivar al personal para que realice pausas activas durante la jornada laboral.</t>
  </si>
  <si>
    <t>Identificar las necesidades de los stakeholders hasta abril del 2021.
Realizar reuniones trimestrales con los representantes de la comunidad en donde realiza sus actividades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</si>
</sst>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 de Acción_Gobierno Corporativo.xlsx]GRAFICO!TablaDinámica3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2.0161290322580645E-3</c:v>
                </c:pt>
                <c:pt idx="2">
                  <c:v>0</c:v>
                </c:pt>
                <c:pt idx="3">
                  <c:v>1.0080645161290322E-2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2.8225806451612899E-2</c:v>
                </c:pt>
                <c:pt idx="2">
                  <c:v>4.4354838709677415E-2</c:v>
                </c:pt>
                <c:pt idx="3">
                  <c:v>2.8225806451612902E-2</c:v>
                </c:pt>
                <c:pt idx="4">
                  <c:v>3.8306451612903226E-2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161925</xdr:rowOff>
    </xdr:from>
    <xdr:to>
      <xdr:col>10</xdr:col>
      <xdr:colOff>990600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x="3"/>
        <item h="1" x="2"/>
        <item h="1"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/>
    </i>
    <i>
      <x v="1"/>
      <x/>
    </i>
    <i>
      <x v="2"/>
      <x/>
    </i>
    <i>
      <x v="3"/>
      <x/>
    </i>
    <i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09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workbookViewId="0">
      <selection activeCell="C375" sqref="C37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hidden="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hidden="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hidden="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hidden="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hidden="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hidden="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hidden="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hidden="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hidden="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hidden="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hidden="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hidden="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hidden="1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hidden="1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hidden="1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hidden="1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hidden="1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hidden="1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hidden="1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hidden="1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hidden="1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hidden="1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hidden="1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hidden="1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hidden="1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hidden="1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hidden="1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hidden="1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hidden="1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hidden="1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hidden="1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hidden="1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hidden="1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hidden="1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hidden="1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hidden="1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hidden="1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hidden="1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hidden="1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hidden="1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hidden="1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hidden="1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hidden="1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hidden="1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hidden="1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hidden="1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hidden="1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hidden="1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hidden="1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hidden="1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hidden="1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hidden="1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hidden="1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hidden="1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hidden="1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hidden="1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hidden="1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hidden="1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hidden="1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hidden="1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hidden="1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hidden="1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hidden="1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hidden="1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hidden="1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hidden="1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hidden="1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hidden="1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hidden="1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hidden="1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hidden="1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hidden="1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hidden="1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hidden="1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hidden="1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hidden="1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hidden="1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hidden="1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hidden="1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hidden="1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hidden="1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hidden="1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hidden="1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hidden="1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hidden="1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hidden="1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hidden="1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hidden="1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hidden="1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hidden="1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hidden="1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hidden="1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hidden="1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hidden="1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hidden="1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hidden="1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hidden="1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hidden="1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hidden="1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hidden="1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hidden="1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hidden="1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hidden="1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hidden="1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hidden="1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hidden="1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hidden="1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hidden="1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hidden="1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hidden="1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hidden="1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hidden="1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hidden="1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hidden="1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hidden="1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hidden="1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hidden="1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hidden="1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hidden="1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hidden="1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hidden="1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hidden="1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hidden="1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hidden="1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hidden="1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hidden="1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hidden="1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hidden="1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hidden="1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hidden="1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hidden="1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hidden="1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hidden="1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hidden="1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hidden="1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hidden="1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hidden="1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hidden="1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hidden="1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hidden="1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hidden="1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hidden="1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hidden="1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hidden="1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hidden="1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hidden="1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hidden="1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hidden="1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hidden="1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hidden="1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0">
      <filters>
        <filter val="ESTADIO 3"/>
      </filters>
    </filterColumn>
    <filterColumn colId="1">
      <filters>
        <filter val="DIMENSIÓN AMBIENTAL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workbookViewId="0">
      <selection activeCell="K19" sqref="K19"/>
    </sheetView>
  </sheetViews>
  <sheetFormatPr baseColWidth="10" defaultRowHeight="15" x14ac:dyDescent="0.25"/>
  <cols>
    <col min="1" max="1" width="18.7109375" customWidth="1"/>
    <col min="2" max="2" width="22.42578125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565</v>
      </c>
      <c r="C5" s="40"/>
      <c r="D5" s="40">
        <v>1.6129032258064516E-2</v>
      </c>
      <c r="E5" s="40">
        <v>1.6129032258064516E-2</v>
      </c>
    </row>
    <row r="6" spans="1:5" x14ac:dyDescent="0.25">
      <c r="A6" t="s">
        <v>8</v>
      </c>
      <c r="B6" t="s">
        <v>565</v>
      </c>
      <c r="C6" s="40"/>
      <c r="D6" s="40">
        <v>2.0161290322580645E-3</v>
      </c>
      <c r="E6" s="40">
        <v>2.8225806451612899E-2</v>
      </c>
    </row>
    <row r="7" spans="1:5" x14ac:dyDescent="0.25">
      <c r="A7" t="s">
        <v>12</v>
      </c>
      <c r="B7" t="s">
        <v>565</v>
      </c>
      <c r="C7" s="40"/>
      <c r="D7" s="40">
        <v>0</v>
      </c>
      <c r="E7" s="40">
        <v>4.4354838709677415E-2</v>
      </c>
    </row>
    <row r="8" spans="1:5" x14ac:dyDescent="0.25">
      <c r="A8" t="s">
        <v>13</v>
      </c>
      <c r="B8" t="s">
        <v>565</v>
      </c>
      <c r="C8" s="40"/>
      <c r="D8" s="40">
        <v>1.0080645161290322E-2</v>
      </c>
      <c r="E8" s="40">
        <v>2.8225806451612902E-2</v>
      </c>
    </row>
    <row r="9" spans="1:5" x14ac:dyDescent="0.25">
      <c r="A9" t="s">
        <v>14</v>
      </c>
      <c r="B9" t="s">
        <v>565</v>
      </c>
      <c r="C9" s="40"/>
      <c r="D9" s="40">
        <v>2.0161290322580645E-3</v>
      </c>
      <c r="E9" s="40">
        <v>3.8306451612903226E-2</v>
      </c>
    </row>
    <row r="10" spans="1:5" x14ac:dyDescent="0.25">
      <c r="A10" t="s">
        <v>582</v>
      </c>
      <c r="B10"/>
      <c r="C10" s="40"/>
      <c r="D10" s="40">
        <v>3.0241935483870962E-2</v>
      </c>
      <c r="E10" s="40">
        <v>0.15524193548387097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topLeftCell="A4" workbookViewId="0">
      <selection activeCell="A9" sqref="A9:G10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A6C7-E512-49DE-9476-F028A0CE0BBD}">
  <sheetPr>
    <tabColor rgb="FFFF0000"/>
  </sheetPr>
  <dimension ref="A1:G5"/>
  <sheetViews>
    <sheetView workbookViewId="0">
      <selection activeCell="D12" sqref="D1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9.28515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30" x14ac:dyDescent="0.25">
      <c r="A3" s="49">
        <v>30</v>
      </c>
      <c r="B3" s="57" t="s">
        <v>564</v>
      </c>
      <c r="C3" s="58" t="s">
        <v>356</v>
      </c>
      <c r="D3" s="52">
        <f>' ENCUESTA'!L384</f>
        <v>1</v>
      </c>
      <c r="E3" s="52">
        <f>' ENCUESTA'!M384</f>
        <v>0</v>
      </c>
      <c r="F3" s="52">
        <f t="shared" ref="F3:F4" si="0">+D3+E3</f>
        <v>1</v>
      </c>
      <c r="G3" s="53" t="s">
        <v>612</v>
      </c>
    </row>
    <row r="4" spans="1:7" ht="45.75" thickBot="1" x14ac:dyDescent="0.3">
      <c r="A4" s="59">
        <v>35</v>
      </c>
      <c r="B4" s="60" t="s">
        <v>564</v>
      </c>
      <c r="C4" s="61" t="s">
        <v>422</v>
      </c>
      <c r="D4" s="62">
        <f>' ENCUESTA'!L464</f>
        <v>0</v>
      </c>
      <c r="E4" s="62">
        <f>' ENCUESTA'!M464</f>
        <v>0</v>
      </c>
      <c r="F4" s="62">
        <f t="shared" si="0"/>
        <v>0</v>
      </c>
      <c r="G4" s="63" t="s">
        <v>613</v>
      </c>
    </row>
    <row r="5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A6CB-5A8E-43A8-B0DE-D9CBCC67251D}">
  <sheetPr>
    <tabColor theme="3"/>
  </sheetPr>
  <dimension ref="A1:G4"/>
  <sheetViews>
    <sheetView tabSelected="1" workbookViewId="0">
      <selection activeCell="C12" sqref="C1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3.140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60" x14ac:dyDescent="0.25">
      <c r="A3" s="49">
        <v>4</v>
      </c>
      <c r="B3" s="55" t="s">
        <v>561</v>
      </c>
      <c r="C3" s="56" t="s">
        <v>63</v>
      </c>
      <c r="D3" s="52">
        <v>0.2857142857142857</v>
      </c>
      <c r="E3" s="52">
        <v>0.7142857142857143</v>
      </c>
      <c r="F3" s="52">
        <v>1</v>
      </c>
      <c r="G3" s="53" t="s">
        <v>610</v>
      </c>
    </row>
    <row r="4" spans="1:7" ht="60" x14ac:dyDescent="0.25">
      <c r="A4" s="49">
        <v>10</v>
      </c>
      <c r="B4" s="55" t="s">
        <v>561</v>
      </c>
      <c r="C4" s="56" t="s">
        <v>121</v>
      </c>
      <c r="D4" s="52">
        <v>0.21428571428571427</v>
      </c>
      <c r="E4" s="52">
        <v>0.7857142857142857</v>
      </c>
      <c r="F4" s="52">
        <v>1</v>
      </c>
      <c r="G4" s="53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B44B-8633-4F6A-966D-7FB283F3A5E5}">
  <sheetPr>
    <tabColor theme="9"/>
  </sheetPr>
  <dimension ref="A1:G6"/>
  <sheetViews>
    <sheetView workbookViewId="0">
      <selection activeCell="A2" sqref="A2:G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37.57031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45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6" si="0">+D3+E3</f>
        <v>1</v>
      </c>
      <c r="G3" s="69" t="s">
        <v>607</v>
      </c>
    </row>
    <row r="4" spans="1:7" ht="6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69" t="s">
        <v>608</v>
      </c>
    </row>
    <row r="5" spans="1:7" ht="6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69" t="s">
        <v>608</v>
      </c>
    </row>
    <row r="6" spans="1:7" ht="6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69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 ENCUESTA</vt:lpstr>
      <vt:lpstr>ETHOS BASE</vt:lpstr>
      <vt:lpstr>GRAFICO</vt:lpstr>
      <vt:lpstr>Hoja3</vt:lpstr>
      <vt:lpstr>Plan-Social</vt:lpstr>
      <vt:lpstr>Plan-G. Corporativo</vt:lpstr>
      <vt:lpstr>Plan-Ambiental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2020-11-14T20:55:07Z</dcterms:modified>
</cp:coreProperties>
</file>